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krycí list" sheetId="1" r:id="rId1"/>
    <sheet name="ROZPOČET" sheetId="2" r:id="rId2"/>
  </sheets>
  <externalReferences>
    <externalReference r:id="rId5"/>
  </externalReferences>
  <definedNames>
    <definedName name="Dodavka">'[1]Rekapitulace'!$G$13</definedName>
    <definedName name="HSV">'[1]Rekapitulace'!$E$13</definedName>
    <definedName name="HZS">'[1]Rekapitulace'!$I$13</definedName>
    <definedName name="Mont">'[1]Rekapitulace'!$H$13</definedName>
    <definedName name="PocetMJ">'ROZPOČET'!#REF!</definedName>
    <definedName name="PSV">'[1]Rekapitulace'!$F$13</definedName>
    <definedName name="SazbaDPH1">'ROZPOČET'!#REF!</definedName>
    <definedName name="SazbaDPH2">'ROZPOČET'!#REF!</definedName>
    <definedName name="VRN">'[1]Rekapitulace'!$H$26</definedName>
  </definedNames>
  <calcPr fullCalcOnLoad="1"/>
</workbook>
</file>

<file path=xl/sharedStrings.xml><?xml version="1.0" encoding="utf-8"?>
<sst xmlns="http://schemas.openxmlformats.org/spreadsheetml/2006/main" count="200" uniqueCount="146">
  <si>
    <t>KRYCÍ LIST ROZPOČTU</t>
  </si>
  <si>
    <t>Název stavby</t>
  </si>
  <si>
    <t>JKSO</t>
  </si>
  <si>
    <t>Název objektu</t>
  </si>
  <si>
    <t>EČO</t>
  </si>
  <si>
    <t>Místo</t>
  </si>
  <si>
    <t>IČO</t>
  </si>
  <si>
    <t>DIČ</t>
  </si>
  <si>
    <t>Objednatel</t>
  </si>
  <si>
    <t>Projektant</t>
  </si>
  <si>
    <t>Zhotovitel</t>
  </si>
  <si>
    <t>Rozpočet číslo</t>
  </si>
  <si>
    <t>Zpracoval</t>
  </si>
  <si>
    <t>Dne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</si>
  <si>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</si>
  <si>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</si>
  <si>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</si>
  <si>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</si>
  <si>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</si>
  <si>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</si>
  <si>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</si>
  <si>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</si>
  <si>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</si>
  <si>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</si>
  <si>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</si>
  <si>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</si>
  <si>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</si>
  <si>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</si>
  <si>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</si>
  <si>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</si>
  <si>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</si>
  <si>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</si>
  <si>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</si>
  <si>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</si>
  <si>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</si>
  <si>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>Zařízení staveniště</t>
  </si>
  <si>
    <t>2</t>
  </si>
  <si>
    <t>Montáž</t>
  </si>
  <si>
    <t>9</t>
  </si>
  <si>
    <t>Bez pevné podl.</t>
  </si>
  <si>
    <t>14</t>
  </si>
  <si>
    <t>Mimostav. doprava</t>
  </si>
  <si>
    <t>3</t>
  </si>
  <si>
    <t>PSV</t>
  </si>
  <si>
    <t>10</t>
  </si>
  <si>
    <t>Kulturní památka</t>
  </si>
  <si>
    <t>15</t>
  </si>
  <si>
    <t>Územní vlivy</t>
  </si>
  <si>
    <t>4</t>
  </si>
  <si>
    <t>11</t>
  </si>
  <si>
    <t>16</t>
  </si>
  <si>
    <t>Provozní vlivy</t>
  </si>
  <si>
    <t>5</t>
  </si>
  <si>
    <t>"M"</t>
  </si>
  <si>
    <t>17</t>
  </si>
  <si>
    <t>Ostatní</t>
  </si>
  <si>
    <t>6</t>
  </si>
  <si>
    <t>18</t>
  </si>
  <si>
    <t>NUS z rozpočtu</t>
  </si>
  <si>
    <t>7</t>
  </si>
  <si>
    <t>ZRN (ř. 1-6)</t>
  </si>
  <si>
    <t>12</t>
  </si>
  <si>
    <t>DN (ř. 8-11)</t>
  </si>
  <si>
    <t>19</t>
  </si>
  <si>
    <t>NUS (ř. 13-18)</t>
  </si>
  <si>
    <t>20</t>
  </si>
  <si>
    <t>HZS</t>
  </si>
  <si>
    <t>21</t>
  </si>
  <si>
    <t>Kompl. činnost</t>
  </si>
  <si>
    <t>22</t>
  </si>
  <si>
    <t>Ostatní náklady</t>
  </si>
  <si>
    <t>D</t>
  </si>
  <si>
    <t>Celkové náklady</t>
  </si>
  <si>
    <t>23</t>
  </si>
  <si>
    <t>Součet 7, 12, 19-22</t>
  </si>
  <si>
    <t>Datum a podpis</t>
  </si>
  <si>
    <t>Razítko</t>
  </si>
  <si>
    <t>24</t>
  </si>
  <si>
    <t>DPH</t>
  </si>
  <si>
    <t>% z</t>
  </si>
  <si>
    <t>25</t>
  </si>
  <si>
    <t>26</t>
  </si>
  <si>
    <t>Cena s DPH (ř. 23-25)</t>
  </si>
  <si>
    <t>E</t>
  </si>
  <si>
    <t>Přípočty a odpočty</t>
  </si>
  <si>
    <t>27</t>
  </si>
  <si>
    <t>Dodávky objednatele</t>
  </si>
  <si>
    <t>28</t>
  </si>
  <si>
    <t>Klouzavá doložka</t>
  </si>
  <si>
    <t>29</t>
  </si>
  <si>
    <t>Zvýhodnění + -</t>
  </si>
  <si>
    <t xml:space="preserve">Kostel Nanebevzetí Panny Marie </t>
  </si>
  <si>
    <t>Obec Starkoč</t>
  </si>
  <si>
    <t>Zprostředkovatel</t>
  </si>
  <si>
    <t>00640417</t>
  </si>
  <si>
    <t>Výměna okenních výplní</t>
  </si>
  <si>
    <t xml:space="preserve">Objekt: Obec Starkoč  </t>
  </si>
  <si>
    <t>POLOŽKOVÝ ROZPOČET</t>
  </si>
  <si>
    <t>Poř.</t>
  </si>
  <si>
    <t>CENA</t>
  </si>
  <si>
    <t>čís.</t>
  </si>
  <si>
    <t>Kód položky</t>
  </si>
  <si>
    <t>Název položky</t>
  </si>
  <si>
    <t>M.J.</t>
  </si>
  <si>
    <t>Množství</t>
  </si>
  <si>
    <t>Dodávka</t>
  </si>
  <si>
    <t>pol.</t>
  </si>
  <si>
    <t>jednotková</t>
  </si>
  <si>
    <t>celková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</si>
  <si>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</si>
  <si>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</si>
  <si>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</si>
  <si>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</si>
  <si>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</si>
  <si>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</si>
  <si>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</si>
  <si>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</si>
  <si>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</si>
  <si>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HSV:</t>
  </si>
  <si>
    <t>oddíl 1</t>
  </si>
  <si>
    <t>oddíl 2</t>
  </si>
  <si>
    <t>oddíl 3</t>
  </si>
  <si>
    <t>oddíl 5</t>
  </si>
  <si>
    <t>LEŠENÍ A STAVEBNÍ VÝTAHY CELKEM</t>
  </si>
  <si>
    <t>Přesun hmot:</t>
  </si>
  <si>
    <t xml:space="preserve">Fixní okna 45x1900x2800 </t>
  </si>
  <si>
    <t>Výroba dřevěného rámu s příčkami</t>
  </si>
  <si>
    <t>ks</t>
  </si>
  <si>
    <t>Povrchová úprava - Remmers ořech</t>
  </si>
  <si>
    <t>Montáž a demontáž okenních výplní</t>
  </si>
  <si>
    <t>Dvoukřídlé okno s pevným nadsvětlíkem 45x1120x1250</t>
  </si>
  <si>
    <t>Stavba: Výměna okenních výplní v kostele Nanebevzetí Panny Marie v obci Starkoč</t>
  </si>
  <si>
    <t>Cenová úroveň: 2016</t>
  </si>
  <si>
    <t>Datum zpracování: 16.12.2016</t>
  </si>
  <si>
    <t>Mezisoučet:</t>
  </si>
  <si>
    <t>Výroba dřevěného okna</t>
  </si>
  <si>
    <t>Okno na schodiště do věže 35x350x750</t>
  </si>
  <si>
    <t>oddíl 4</t>
  </si>
  <si>
    <t>Okenice do věže 45x1600x2800</t>
  </si>
  <si>
    <t>ve Starkoči</t>
  </si>
  <si>
    <t>Montáž a demontáž lelešení</t>
  </si>
  <si>
    <t>Přesun hmot staveniště</t>
  </si>
  <si>
    <t>Zednické práce - začištění, úprava špalet</t>
  </si>
  <si>
    <t>zasklení tažené/lehané sklo pro renovace</t>
  </si>
  <si>
    <t>TERMÍN ZHOTOVENÍ II. ETAPY</t>
  </si>
  <si>
    <t>TERMÍN ZHOTOVENÍ I. ETAPY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</si>
</sst>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,##0;\-#,##0"/>
    <numFmt numFmtId="166" formatCode="#,##0.00;\-#,##0.00"/>
    <numFmt numFmtId="167" formatCode="0.00%;\-0.00%"/>
    <numFmt numFmtId="168" formatCode="0.0"/>
    <numFmt numFmtId="169" formatCode="0.000"/>
    <numFmt numFmtId="170" formatCode="#,##0.0"/>
    <numFmt numFmtId="171" formatCode="#,##0.000"/>
    <numFmt numFmtId="172" formatCode="#,##0.0000"/>
    <numFmt numFmtId="173" formatCode="#,##0.000;\-#,##0.000"/>
    <numFmt numFmtId="174" formatCode="#,##0.0;\-#,##0.0"/>
  </numFmts>
  <fonts count="55">
    <font>
      <sz val="8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name val="Arial CE"/>
      <family val="0"/>
    </font>
    <font>
      <i/>
      <sz val="7"/>
      <color indexed="8"/>
      <name val="Arial"/>
      <family val="2"/>
    </font>
    <font>
      <i/>
      <sz val="7"/>
      <name val="Arial"/>
      <family val="2"/>
    </font>
    <font>
      <sz val="7"/>
      <color indexed="8"/>
      <name val="Arial"/>
      <family val="2"/>
    </font>
    <font>
      <b/>
      <sz val="11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7"/>
      <color indexed="10"/>
      <name val="Arial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7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</fills>
  <borders count="1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/>
      <bottom style="medium">
        <color indexed="8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/>
      <protection/>
    </xf>
    <xf numFmtId="0" fontId="0" fillId="0" borderId="0" xfId="0" applyAlignment="1">
      <alignment horizontal="left" vertical="top"/>
    </xf>
    <xf numFmtId="0" fontId="2" fillId="0" borderId="13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8" fillId="0" borderId="29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32" xfId="0" applyFont="1" applyBorder="1" applyAlignment="1" applyProtection="1">
      <alignment horizontal="left" vertical="center"/>
      <protection/>
    </xf>
    <xf numFmtId="0" fontId="4" fillId="0" borderId="33" xfId="0" applyFont="1" applyBorder="1" applyAlignment="1" applyProtection="1">
      <alignment horizontal="left" vertical="center"/>
      <protection/>
    </xf>
    <xf numFmtId="0" fontId="4" fillId="0" borderId="34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164" fontId="2" fillId="0" borderId="36" xfId="0" applyNumberFormat="1" applyFont="1" applyBorder="1" applyAlignment="1" applyProtection="1">
      <alignment horizontal="right" vertical="center"/>
      <protection/>
    </xf>
    <xf numFmtId="164" fontId="2" fillId="0" borderId="37" xfId="0" applyNumberFormat="1" applyFont="1" applyBorder="1" applyAlignment="1" applyProtection="1">
      <alignment horizontal="right" vertical="center"/>
      <protection/>
    </xf>
    <xf numFmtId="165" fontId="9" fillId="0" borderId="38" xfId="0" applyNumberFormat="1" applyFont="1" applyBorder="1" applyAlignment="1" applyProtection="1">
      <alignment horizontal="right" vertical="center"/>
      <protection/>
    </xf>
    <xf numFmtId="166" fontId="9" fillId="0" borderId="39" xfId="0" applyNumberFormat="1" applyFont="1" applyBorder="1" applyAlignment="1" applyProtection="1">
      <alignment horizontal="right" vertical="center"/>
      <protection/>
    </xf>
    <xf numFmtId="164" fontId="2" fillId="0" borderId="38" xfId="0" applyNumberFormat="1" applyFont="1" applyBorder="1" applyAlignment="1" applyProtection="1">
      <alignment horizontal="right" vertical="center"/>
      <protection/>
    </xf>
    <xf numFmtId="164" fontId="2" fillId="0" borderId="39" xfId="0" applyNumberFormat="1" applyFont="1" applyBorder="1" applyAlignment="1" applyProtection="1">
      <alignment horizontal="right" vertical="center"/>
      <protection/>
    </xf>
    <xf numFmtId="164" fontId="9" fillId="0" borderId="37" xfId="0" applyNumberFormat="1" applyFont="1" applyBorder="1" applyAlignment="1" applyProtection="1">
      <alignment horizontal="right" vertical="center"/>
      <protection/>
    </xf>
    <xf numFmtId="165" fontId="9" fillId="0" borderId="16" xfId="0" applyNumberFormat="1" applyFont="1" applyBorder="1" applyAlignment="1" applyProtection="1">
      <alignment horizontal="right" vertical="center"/>
      <protection/>
    </xf>
    <xf numFmtId="166" fontId="9" fillId="0" borderId="37" xfId="0" applyNumberFormat="1" applyFont="1" applyBorder="1" applyAlignment="1" applyProtection="1">
      <alignment horizontal="right" vertical="center"/>
      <protection/>
    </xf>
    <xf numFmtId="164" fontId="2" fillId="0" borderId="40" xfId="0" applyNumberFormat="1" applyFont="1" applyBorder="1" applyAlignment="1" applyProtection="1">
      <alignment horizontal="right" vertical="center"/>
      <protection/>
    </xf>
    <xf numFmtId="0" fontId="8" fillId="0" borderId="29" xfId="0" applyFont="1" applyBorder="1" applyAlignment="1" applyProtection="1">
      <alignment horizontal="left" vertical="center" wrapText="1"/>
      <protection/>
    </xf>
    <xf numFmtId="0" fontId="10" fillId="0" borderId="31" xfId="0" applyFont="1" applyBorder="1" applyAlignment="1" applyProtection="1">
      <alignment horizontal="left" vertical="center"/>
      <protection/>
    </xf>
    <xf numFmtId="0" fontId="10" fillId="0" borderId="33" xfId="0" applyFont="1" applyBorder="1" applyAlignment="1" applyProtection="1">
      <alignment horizontal="left" vertical="center"/>
      <protection/>
    </xf>
    <xf numFmtId="0" fontId="8" fillId="0" borderId="34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11" fillId="0" borderId="42" xfId="0" applyFont="1" applyBorder="1" applyAlignment="1" applyProtection="1">
      <alignment horizontal="left" vertical="center"/>
      <protection/>
    </xf>
    <xf numFmtId="0" fontId="4" fillId="0" borderId="43" xfId="0" applyFont="1" applyBorder="1" applyAlignment="1" applyProtection="1">
      <alignment horizontal="left" vertical="center"/>
      <protection/>
    </xf>
    <xf numFmtId="0" fontId="4" fillId="0" borderId="44" xfId="0" applyFont="1" applyBorder="1" applyAlignment="1" applyProtection="1">
      <alignment horizontal="left" vertical="center"/>
      <protection/>
    </xf>
    <xf numFmtId="166" fontId="9" fillId="0" borderId="45" xfId="0" applyNumberFormat="1" applyFont="1" applyBorder="1" applyAlignment="1" applyProtection="1">
      <alignment horizontal="right" vertical="center"/>
      <protection/>
    </xf>
    <xf numFmtId="0" fontId="4" fillId="0" borderId="46" xfId="0" applyFont="1" applyBorder="1" applyAlignment="1" applyProtection="1">
      <alignment horizontal="left" vertical="center"/>
      <protection/>
    </xf>
    <xf numFmtId="0" fontId="4" fillId="0" borderId="45" xfId="0" applyFont="1" applyBorder="1" applyAlignment="1" applyProtection="1">
      <alignment horizontal="left" vertical="center"/>
      <protection/>
    </xf>
    <xf numFmtId="0" fontId="4" fillId="0" borderId="47" xfId="0" applyFont="1" applyBorder="1" applyAlignment="1" applyProtection="1">
      <alignment horizontal="left" vertical="center"/>
      <protection/>
    </xf>
    <xf numFmtId="165" fontId="2" fillId="0" borderId="45" xfId="0" applyNumberFormat="1" applyFont="1" applyBorder="1" applyAlignment="1" applyProtection="1">
      <alignment horizontal="right" vertical="center"/>
      <protection/>
    </xf>
    <xf numFmtId="164" fontId="2" fillId="0" borderId="48" xfId="0" applyNumberFormat="1" applyFont="1" applyBorder="1" applyAlignment="1" applyProtection="1">
      <alignment horizontal="right" vertical="center"/>
      <protection/>
    </xf>
    <xf numFmtId="0" fontId="5" fillId="0" borderId="45" xfId="0" applyFont="1" applyBorder="1" applyAlignment="1" applyProtection="1">
      <alignment horizontal="left" vertical="center"/>
      <protection/>
    </xf>
    <xf numFmtId="0" fontId="4" fillId="0" borderId="48" xfId="0" applyFont="1" applyBorder="1" applyAlignment="1" applyProtection="1">
      <alignment horizontal="left" vertical="center"/>
      <protection/>
    </xf>
    <xf numFmtId="167" fontId="5" fillId="0" borderId="44" xfId="0" applyNumberFormat="1" applyFont="1" applyBorder="1" applyAlignment="1" applyProtection="1">
      <alignment horizontal="right" vertical="center"/>
      <protection/>
    </xf>
    <xf numFmtId="0" fontId="4" fillId="0" borderId="49" xfId="0" applyFont="1" applyBorder="1" applyAlignment="1" applyProtection="1">
      <alignment horizontal="left" vertical="center"/>
      <protection/>
    </xf>
    <xf numFmtId="0" fontId="4" fillId="0" borderId="50" xfId="0" applyFont="1" applyBorder="1" applyAlignment="1" applyProtection="1">
      <alignment horizontal="left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11" fillId="0" borderId="45" xfId="0" applyFont="1" applyBorder="1" applyAlignment="1" applyProtection="1">
      <alignment horizontal="left" vertical="center"/>
      <protection/>
    </xf>
    <xf numFmtId="166" fontId="9" fillId="0" borderId="28" xfId="0" applyNumberFormat="1" applyFont="1" applyBorder="1" applyAlignment="1" applyProtection="1">
      <alignment horizontal="right" vertical="center"/>
      <protection/>
    </xf>
    <xf numFmtId="165" fontId="2" fillId="0" borderId="28" xfId="0" applyNumberFormat="1" applyFont="1" applyBorder="1" applyAlignment="1" applyProtection="1">
      <alignment horizontal="right" vertical="center"/>
      <protection/>
    </xf>
    <xf numFmtId="164" fontId="2" fillId="0" borderId="30" xfId="0" applyNumberFormat="1" applyFont="1" applyBorder="1" applyAlignment="1" applyProtection="1">
      <alignment horizontal="right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4" fillId="0" borderId="38" xfId="0" applyFont="1" applyBorder="1" applyAlignment="1" applyProtection="1">
      <alignment horizontal="left" vertical="center"/>
      <protection/>
    </xf>
    <xf numFmtId="166" fontId="9" fillId="0" borderId="53" xfId="0" applyNumberFormat="1" applyFont="1" applyBorder="1" applyAlignment="1" applyProtection="1">
      <alignment horizontal="right" vertical="center"/>
      <protection/>
    </xf>
    <xf numFmtId="166" fontId="9" fillId="0" borderId="29" xfId="0" applyNumberFormat="1" applyFont="1" applyBorder="1" applyAlignment="1" applyProtection="1">
      <alignment horizontal="right" vertical="center"/>
      <protection/>
    </xf>
    <xf numFmtId="164" fontId="9" fillId="0" borderId="16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left" vertical="top"/>
      <protection/>
    </xf>
    <xf numFmtId="0" fontId="4" fillId="0" borderId="54" xfId="0" applyFont="1" applyBorder="1" applyAlignment="1" applyProtection="1">
      <alignment horizontal="left" vertical="center"/>
      <protection/>
    </xf>
    <xf numFmtId="0" fontId="4" fillId="0" borderId="55" xfId="0" applyFont="1" applyBorder="1" applyAlignment="1" applyProtection="1">
      <alignment horizontal="left" vertical="center"/>
      <protection/>
    </xf>
    <xf numFmtId="0" fontId="4" fillId="0" borderId="56" xfId="0" applyFont="1" applyBorder="1" applyAlignment="1" applyProtection="1">
      <alignment horizontal="left" vertical="center"/>
      <protection/>
    </xf>
    <xf numFmtId="0" fontId="4" fillId="0" borderId="57" xfId="0" applyFont="1" applyBorder="1" applyAlignment="1" applyProtection="1">
      <alignment horizontal="left" vertical="center"/>
      <protection/>
    </xf>
    <xf numFmtId="0" fontId="4" fillId="0" borderId="58" xfId="0" applyFont="1" applyBorder="1" applyAlignment="1" applyProtection="1">
      <alignment horizontal="left"/>
      <protection/>
    </xf>
    <xf numFmtId="0" fontId="4" fillId="0" borderId="59" xfId="0" applyFont="1" applyBorder="1" applyAlignment="1" applyProtection="1">
      <alignment horizontal="left" vertical="center"/>
      <protection/>
    </xf>
    <xf numFmtId="0" fontId="4" fillId="0" borderId="49" xfId="0" applyFont="1" applyBorder="1" applyAlignment="1" applyProtection="1">
      <alignment horizontal="left"/>
      <protection/>
    </xf>
    <xf numFmtId="2" fontId="5" fillId="0" borderId="48" xfId="0" applyNumberFormat="1" applyFont="1" applyBorder="1" applyAlignment="1" applyProtection="1">
      <alignment horizontal="right" vertical="center"/>
      <protection/>
    </xf>
    <xf numFmtId="166" fontId="9" fillId="0" borderId="49" xfId="0" applyNumberFormat="1" applyFont="1" applyBorder="1" applyAlignment="1" applyProtection="1">
      <alignment horizontal="right" vertical="center"/>
      <protection/>
    </xf>
    <xf numFmtId="0" fontId="4" fillId="0" borderId="60" xfId="0" applyFont="1" applyBorder="1" applyAlignment="1" applyProtection="1">
      <alignment horizontal="left" vertical="center"/>
      <protection/>
    </xf>
    <xf numFmtId="0" fontId="8" fillId="0" borderId="61" xfId="0" applyFont="1" applyBorder="1" applyAlignment="1" applyProtection="1">
      <alignment horizontal="left" vertical="top"/>
      <protection/>
    </xf>
    <xf numFmtId="0" fontId="4" fillId="0" borderId="62" xfId="0" applyFont="1" applyBorder="1" applyAlignment="1" applyProtection="1">
      <alignment horizontal="left" vertical="center"/>
      <protection/>
    </xf>
    <xf numFmtId="0" fontId="4" fillId="0" borderId="42" xfId="0" applyFont="1" applyBorder="1" applyAlignment="1" applyProtection="1">
      <alignment horizontal="left" vertical="center"/>
      <protection/>
    </xf>
    <xf numFmtId="0" fontId="5" fillId="0" borderId="48" xfId="0" applyFont="1" applyBorder="1" applyAlignment="1" applyProtection="1">
      <alignment horizontal="left" vertical="center"/>
      <protection/>
    </xf>
    <xf numFmtId="0" fontId="8" fillId="0" borderId="39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/>
      <protection/>
    </xf>
    <xf numFmtId="0" fontId="4" fillId="0" borderId="63" xfId="0" applyFont="1" applyBorder="1" applyAlignment="1" applyProtection="1">
      <alignment horizontal="left" vertical="center"/>
      <protection/>
    </xf>
    <xf numFmtId="0" fontId="4" fillId="0" borderId="53" xfId="0" applyFont="1" applyBorder="1" applyAlignment="1" applyProtection="1">
      <alignment horizontal="left"/>
      <protection/>
    </xf>
    <xf numFmtId="0" fontId="4" fillId="0" borderId="40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top"/>
    </xf>
    <xf numFmtId="0" fontId="0" fillId="0" borderId="64" xfId="0" applyBorder="1" applyAlignment="1">
      <alignment horizontal="left" vertical="top"/>
    </xf>
    <xf numFmtId="0" fontId="0" fillId="0" borderId="65" xfId="0" applyBorder="1" applyAlignment="1">
      <alignment horizontal="left" vertical="top"/>
    </xf>
    <xf numFmtId="0" fontId="33" fillId="0" borderId="66" xfId="0" applyFont="1" applyBorder="1" applyAlignment="1">
      <alignment horizontal="left" vertical="top"/>
    </xf>
    <xf numFmtId="0" fontId="14" fillId="0" borderId="0" xfId="46" applyFont="1">
      <alignment/>
      <protection/>
    </xf>
    <xf numFmtId="0" fontId="14" fillId="0" borderId="0" xfId="46" applyNumberFormat="1" applyFont="1">
      <alignment/>
      <protection/>
    </xf>
    <xf numFmtId="0" fontId="14" fillId="0" borderId="0" xfId="46" applyFont="1" applyAlignment="1">
      <alignment horizontal="left"/>
      <protection/>
    </xf>
    <xf numFmtId="0" fontId="6" fillId="0" borderId="0" xfId="46" applyFont="1">
      <alignment/>
      <protection/>
    </xf>
    <xf numFmtId="0" fontId="6" fillId="0" borderId="0" xfId="46" applyNumberFormat="1" applyFont="1">
      <alignment/>
      <protection/>
    </xf>
    <xf numFmtId="168" fontId="6" fillId="0" borderId="0" xfId="46" applyNumberFormat="1" applyFont="1">
      <alignment/>
      <protection/>
    </xf>
    <xf numFmtId="0" fontId="6" fillId="0" borderId="67" xfId="46" applyFont="1" applyBorder="1" applyAlignment="1">
      <alignment horizontal="center"/>
      <protection/>
    </xf>
    <xf numFmtId="0" fontId="6" fillId="0" borderId="68" xfId="46" applyFont="1" applyBorder="1">
      <alignment/>
      <protection/>
    </xf>
    <xf numFmtId="0" fontId="6" fillId="0" borderId="69" xfId="46" applyFont="1" applyBorder="1" applyAlignment="1">
      <alignment horizontal="center"/>
      <protection/>
    </xf>
    <xf numFmtId="0" fontId="6" fillId="0" borderId="70" xfId="46" applyNumberFormat="1" applyFont="1" applyBorder="1">
      <alignment/>
      <protection/>
    </xf>
    <xf numFmtId="0" fontId="6" fillId="0" borderId="71" xfId="46" applyFont="1" applyBorder="1" applyAlignment="1">
      <alignment horizontal="center"/>
      <protection/>
    </xf>
    <xf numFmtId="0" fontId="6" fillId="0" borderId="72" xfId="46" applyFont="1" applyBorder="1" applyAlignment="1">
      <alignment horizontal="center"/>
      <protection/>
    </xf>
    <xf numFmtId="0" fontId="6" fillId="0" borderId="73" xfId="46" applyFont="1" applyBorder="1" applyAlignment="1">
      <alignment horizontal="center"/>
      <protection/>
    </xf>
    <xf numFmtId="0" fontId="6" fillId="0" borderId="74" xfId="46" applyNumberFormat="1" applyFont="1" applyBorder="1" applyAlignment="1">
      <alignment horizontal="center"/>
      <protection/>
    </xf>
    <xf numFmtId="0" fontId="6" fillId="0" borderId="75" xfId="46" applyFont="1" applyBorder="1" applyAlignment="1">
      <alignment horizontal="center"/>
      <protection/>
    </xf>
    <xf numFmtId="0" fontId="6" fillId="0" borderId="0" xfId="46" applyFont="1" applyAlignment="1">
      <alignment horizontal="center"/>
      <protection/>
    </xf>
    <xf numFmtId="0" fontId="6" fillId="0" borderId="76" xfId="46" applyNumberFormat="1" applyFont="1" applyBorder="1" applyAlignment="1">
      <alignment horizontal="center"/>
      <protection/>
    </xf>
    <xf numFmtId="0" fontId="6" fillId="0" borderId="77" xfId="46" applyFont="1" applyBorder="1" applyAlignment="1">
      <alignment horizontal="center"/>
      <protection/>
    </xf>
    <xf numFmtId="0" fontId="6" fillId="0" borderId="78" xfId="46" applyFont="1" applyBorder="1" applyAlignment="1">
      <alignment horizontal="center"/>
      <protection/>
    </xf>
    <xf numFmtId="168" fontId="6" fillId="0" borderId="79" xfId="46" applyNumberFormat="1" applyFont="1" applyBorder="1" applyAlignment="1">
      <alignment horizontal="center"/>
      <protection/>
    </xf>
    <xf numFmtId="1" fontId="6" fillId="33" borderId="80" xfId="46" applyNumberFormat="1" applyFont="1" applyFill="1" applyBorder="1" applyAlignment="1">
      <alignment horizontal="center"/>
      <protection/>
    </xf>
    <xf numFmtId="1" fontId="6" fillId="33" borderId="81" xfId="46" applyNumberFormat="1" applyFont="1" applyFill="1" applyBorder="1" applyAlignment="1">
      <alignment horizontal="center"/>
      <protection/>
    </xf>
    <xf numFmtId="1" fontId="6" fillId="33" borderId="82" xfId="46" applyNumberFormat="1" applyFont="1" applyFill="1" applyBorder="1" applyAlignment="1">
      <alignment horizontal="center"/>
      <protection/>
    </xf>
    <xf numFmtId="0" fontId="6" fillId="33" borderId="83" xfId="46" applyNumberFormat="1" applyFont="1" applyFill="1" applyBorder="1" applyAlignment="1">
      <alignment horizontal="center"/>
      <protection/>
    </xf>
    <xf numFmtId="1" fontId="6" fillId="33" borderId="84" xfId="46" applyNumberFormat="1" applyFont="1" applyFill="1" applyBorder="1" applyAlignment="1">
      <alignment horizontal="center"/>
      <protection/>
    </xf>
    <xf numFmtId="1" fontId="6" fillId="33" borderId="85" xfId="46" applyNumberFormat="1" applyFont="1" applyFill="1" applyBorder="1" applyAlignment="1">
      <alignment horizontal="center"/>
      <protection/>
    </xf>
    <xf numFmtId="168" fontId="6" fillId="33" borderId="86" xfId="46" applyNumberFormat="1" applyFont="1" applyFill="1" applyBorder="1" applyAlignment="1">
      <alignment horizontal="center"/>
      <protection/>
    </xf>
    <xf numFmtId="1" fontId="6" fillId="0" borderId="0" xfId="46" applyNumberFormat="1" applyFont="1" applyAlignment="1">
      <alignment horizontal="center"/>
      <protection/>
    </xf>
    <xf numFmtId="1" fontId="6" fillId="0" borderId="87" xfId="46" applyNumberFormat="1" applyFont="1" applyBorder="1" applyAlignment="1">
      <alignment horizontal="right"/>
      <protection/>
    </xf>
    <xf numFmtId="1" fontId="11" fillId="0" borderId="88" xfId="46" applyNumberFormat="1" applyFont="1" applyBorder="1" applyAlignment="1">
      <alignment horizontal="left"/>
      <protection/>
    </xf>
    <xf numFmtId="49" fontId="11" fillId="0" borderId="88" xfId="46" applyNumberFormat="1" applyFont="1" applyBorder="1" applyAlignment="1">
      <alignment horizontal="left"/>
      <protection/>
    </xf>
    <xf numFmtId="1" fontId="6" fillId="0" borderId="89" xfId="46" applyNumberFormat="1" applyFont="1" applyBorder="1" applyAlignment="1">
      <alignment horizontal="center"/>
      <protection/>
    </xf>
    <xf numFmtId="0" fontId="6" fillId="0" borderId="90" xfId="46" applyNumberFormat="1" applyFont="1" applyBorder="1" applyAlignment="1">
      <alignment horizontal="right"/>
      <protection/>
    </xf>
    <xf numFmtId="1" fontId="6" fillId="0" borderId="91" xfId="46" applyNumberFormat="1" applyFont="1" applyBorder="1" applyAlignment="1">
      <alignment horizontal="right"/>
      <protection/>
    </xf>
    <xf numFmtId="1" fontId="6" fillId="0" borderId="92" xfId="46" applyNumberFormat="1" applyFont="1" applyBorder="1" applyAlignment="1">
      <alignment horizontal="right"/>
      <protection/>
    </xf>
    <xf numFmtId="168" fontId="6" fillId="0" borderId="93" xfId="46" applyNumberFormat="1" applyFont="1" applyBorder="1" applyAlignment="1">
      <alignment horizontal="right"/>
      <protection/>
    </xf>
    <xf numFmtId="1" fontId="6" fillId="0" borderId="89" xfId="46" applyNumberFormat="1" applyFont="1" applyBorder="1" applyAlignment="1">
      <alignment horizontal="right"/>
      <protection/>
    </xf>
    <xf numFmtId="1" fontId="6" fillId="0" borderId="94" xfId="46" applyNumberFormat="1" applyFont="1" applyBorder="1" applyAlignment="1">
      <alignment horizontal="right"/>
      <protection/>
    </xf>
    <xf numFmtId="49" fontId="11" fillId="0" borderId="72" xfId="46" applyNumberFormat="1" applyFont="1" applyBorder="1" applyAlignment="1">
      <alignment horizontal="left"/>
      <protection/>
    </xf>
    <xf numFmtId="1" fontId="6" fillId="0" borderId="73" xfId="46" applyNumberFormat="1" applyFont="1" applyBorder="1" applyAlignment="1">
      <alignment horizontal="center"/>
      <protection/>
    </xf>
    <xf numFmtId="0" fontId="6" fillId="0" borderId="74" xfId="46" applyNumberFormat="1" applyFont="1" applyBorder="1" applyAlignment="1">
      <alignment horizontal="right"/>
      <protection/>
    </xf>
    <xf numFmtId="170" fontId="6" fillId="0" borderId="0" xfId="46" applyNumberFormat="1" applyFont="1" applyBorder="1" applyAlignment="1">
      <alignment horizontal="right"/>
      <protection/>
    </xf>
    <xf numFmtId="170" fontId="6" fillId="0" borderId="95" xfId="46" applyNumberFormat="1" applyFont="1" applyBorder="1" applyAlignment="1">
      <alignment horizontal="right"/>
      <protection/>
    </xf>
    <xf numFmtId="170" fontId="6" fillId="0" borderId="96" xfId="46" applyNumberFormat="1" applyFont="1" applyBorder="1" applyAlignment="1">
      <alignment horizontal="right"/>
      <protection/>
    </xf>
    <xf numFmtId="170" fontId="6" fillId="0" borderId="73" xfId="46" applyNumberFormat="1" applyFont="1" applyBorder="1" applyAlignment="1">
      <alignment horizontal="right"/>
      <protection/>
    </xf>
    <xf numFmtId="0" fontId="6" fillId="0" borderId="94" xfId="46" applyFont="1" applyBorder="1" applyAlignment="1">
      <alignment horizontal="right"/>
      <protection/>
    </xf>
    <xf numFmtId="0" fontId="6" fillId="0" borderId="72" xfId="46" applyFont="1" applyBorder="1" applyAlignment="1">
      <alignment horizontal="left"/>
      <protection/>
    </xf>
    <xf numFmtId="49" fontId="6" fillId="0" borderId="72" xfId="46" applyNumberFormat="1" applyFont="1" applyBorder="1" applyAlignment="1">
      <alignment horizontal="left"/>
      <protection/>
    </xf>
    <xf numFmtId="0" fontId="11" fillId="33" borderId="97" xfId="46" applyFont="1" applyFill="1" applyBorder="1" applyAlignment="1">
      <alignment horizontal="right"/>
      <protection/>
    </xf>
    <xf numFmtId="0" fontId="11" fillId="33" borderId="98" xfId="46" applyFont="1" applyFill="1" applyBorder="1" applyAlignment="1">
      <alignment horizontal="right"/>
      <protection/>
    </xf>
    <xf numFmtId="0" fontId="11" fillId="33" borderId="98" xfId="46" applyFont="1" applyFill="1" applyBorder="1" applyAlignment="1">
      <alignment horizontal="center"/>
      <protection/>
    </xf>
    <xf numFmtId="0" fontId="11" fillId="33" borderId="76" xfId="46" applyNumberFormat="1" applyFont="1" applyFill="1" applyBorder="1" applyAlignment="1">
      <alignment horizontal="right"/>
      <protection/>
    </xf>
    <xf numFmtId="170" fontId="11" fillId="33" borderId="99" xfId="46" applyNumberFormat="1" applyFont="1" applyFill="1" applyBorder="1" applyAlignment="1">
      <alignment horizontal="right"/>
      <protection/>
    </xf>
    <xf numFmtId="170" fontId="11" fillId="33" borderId="100" xfId="46" applyNumberFormat="1" applyFont="1" applyFill="1" applyBorder="1" applyAlignment="1">
      <alignment horizontal="right"/>
      <protection/>
    </xf>
    <xf numFmtId="170" fontId="11" fillId="33" borderId="101" xfId="46" applyNumberFormat="1" applyFont="1" applyFill="1" applyBorder="1" applyAlignment="1">
      <alignment horizontal="right"/>
      <protection/>
    </xf>
    <xf numFmtId="170" fontId="11" fillId="33" borderId="102" xfId="46" applyNumberFormat="1" applyFont="1" applyFill="1" applyBorder="1" applyAlignment="1">
      <alignment horizontal="right"/>
      <protection/>
    </xf>
    <xf numFmtId="0" fontId="15" fillId="0" borderId="72" xfId="46" applyFont="1" applyFill="1" applyBorder="1" applyAlignment="1">
      <alignment horizontal="left"/>
      <protection/>
    </xf>
    <xf numFmtId="0" fontId="11" fillId="33" borderId="103" xfId="46" applyFont="1" applyFill="1" applyBorder="1" applyAlignment="1">
      <alignment horizontal="right"/>
      <protection/>
    </xf>
    <xf numFmtId="0" fontId="11" fillId="33" borderId="104" xfId="46" applyFont="1" applyFill="1" applyBorder="1" applyAlignment="1">
      <alignment horizontal="right"/>
      <protection/>
    </xf>
    <xf numFmtId="0" fontId="11" fillId="33" borderId="104" xfId="46" applyFont="1" applyFill="1" applyBorder="1" applyAlignment="1">
      <alignment horizontal="center"/>
      <protection/>
    </xf>
    <xf numFmtId="0" fontId="11" fillId="33" borderId="105" xfId="46" applyNumberFormat="1" applyFont="1" applyFill="1" applyBorder="1" applyAlignment="1">
      <alignment horizontal="right"/>
      <protection/>
    </xf>
    <xf numFmtId="170" fontId="11" fillId="33" borderId="106" xfId="46" applyNumberFormat="1" applyFont="1" applyFill="1" applyBorder="1" applyAlignment="1">
      <alignment horizontal="right"/>
      <protection/>
    </xf>
    <xf numFmtId="170" fontId="11" fillId="33" borderId="107" xfId="46" applyNumberFormat="1" applyFont="1" applyFill="1" applyBorder="1" applyAlignment="1">
      <alignment horizontal="right"/>
      <protection/>
    </xf>
    <xf numFmtId="170" fontId="11" fillId="33" borderId="108" xfId="46" applyNumberFormat="1" applyFont="1" applyFill="1" applyBorder="1" applyAlignment="1">
      <alignment horizontal="right"/>
      <protection/>
    </xf>
    <xf numFmtId="170" fontId="11" fillId="33" borderId="109" xfId="46" applyNumberFormat="1" applyFont="1" applyFill="1" applyBorder="1" applyAlignment="1">
      <alignment horizontal="right"/>
      <protection/>
    </xf>
    <xf numFmtId="49" fontId="6" fillId="0" borderId="0" xfId="46" applyNumberFormat="1" applyFont="1">
      <alignment/>
      <protection/>
    </xf>
    <xf numFmtId="0" fontId="15" fillId="0" borderId="0" xfId="46" applyFont="1" applyFill="1">
      <alignment/>
      <protection/>
    </xf>
    <xf numFmtId="1" fontId="6" fillId="0" borderId="74" xfId="46" applyNumberFormat="1" applyFont="1" applyBorder="1" applyAlignment="1">
      <alignment horizontal="center"/>
      <protection/>
    </xf>
    <xf numFmtId="0" fontId="6" fillId="34" borderId="110" xfId="46" applyFont="1" applyFill="1" applyBorder="1">
      <alignment/>
      <protection/>
    </xf>
    <xf numFmtId="0" fontId="11" fillId="33" borderId="110" xfId="46" applyFont="1" applyFill="1" applyBorder="1" applyAlignment="1">
      <alignment horizontal="center"/>
      <protection/>
    </xf>
    <xf numFmtId="0" fontId="11" fillId="33" borderId="110" xfId="46" applyNumberFormat="1" applyFont="1" applyFill="1" applyBorder="1" applyAlignment="1">
      <alignment horizontal="right"/>
      <protection/>
    </xf>
    <xf numFmtId="170" fontId="11" fillId="33" borderId="110" xfId="46" applyNumberFormat="1" applyFont="1" applyFill="1" applyBorder="1" applyAlignment="1">
      <alignment horizontal="right"/>
      <protection/>
    </xf>
    <xf numFmtId="1" fontId="6" fillId="0" borderId="73" xfId="46" applyNumberFormat="1" applyFont="1" applyFill="1" applyBorder="1" applyAlignment="1">
      <alignment horizontal="center"/>
      <protection/>
    </xf>
    <xf numFmtId="0" fontId="6" fillId="0" borderId="74" xfId="46" applyNumberFormat="1" applyFont="1" applyFill="1" applyBorder="1" applyAlignment="1">
      <alignment horizontal="right"/>
      <protection/>
    </xf>
    <xf numFmtId="170" fontId="6" fillId="0" borderId="0" xfId="46" applyNumberFormat="1" applyFont="1" applyFill="1" applyBorder="1" applyAlignment="1">
      <alignment horizontal="right"/>
      <protection/>
    </xf>
    <xf numFmtId="170" fontId="6" fillId="0" borderId="95" xfId="46" applyNumberFormat="1" applyFont="1" applyFill="1" applyBorder="1" applyAlignment="1">
      <alignment horizontal="right"/>
      <protection/>
    </xf>
    <xf numFmtId="170" fontId="6" fillId="0" borderId="96" xfId="46" applyNumberFormat="1" applyFont="1" applyFill="1" applyBorder="1" applyAlignment="1">
      <alignment horizontal="right"/>
      <protection/>
    </xf>
    <xf numFmtId="170" fontId="6" fillId="0" borderId="73" xfId="46" applyNumberFormat="1" applyFont="1" applyFill="1" applyBorder="1" applyAlignment="1">
      <alignment horizontal="right"/>
      <protection/>
    </xf>
    <xf numFmtId="1" fontId="8" fillId="0" borderId="72" xfId="46" applyNumberFormat="1" applyFont="1" applyFill="1" applyBorder="1" applyAlignment="1">
      <alignment horizontal="right"/>
      <protection/>
    </xf>
    <xf numFmtId="49" fontId="8" fillId="0" borderId="72" xfId="46" applyNumberFormat="1" applyFont="1" applyFill="1" applyBorder="1" applyAlignment="1">
      <alignment horizontal="left"/>
      <protection/>
    </xf>
    <xf numFmtId="0" fontId="6" fillId="0" borderId="111" xfId="46" applyFont="1" applyBorder="1" applyAlignment="1">
      <alignment horizontal="right"/>
      <protection/>
    </xf>
    <xf numFmtId="49" fontId="8" fillId="0" borderId="73" xfId="46" applyNumberFormat="1" applyFont="1" applyFill="1" applyBorder="1" applyAlignment="1">
      <alignment horizontal="left"/>
      <protection/>
    </xf>
    <xf numFmtId="0" fontId="6" fillId="34" borderId="112" xfId="46" applyFont="1" applyFill="1" applyBorder="1">
      <alignment/>
      <protection/>
    </xf>
    <xf numFmtId="49" fontId="6" fillId="0" borderId="73" xfId="46" applyNumberFormat="1" applyFont="1" applyBorder="1" applyAlignment="1">
      <alignment horizontal="left"/>
      <protection/>
    </xf>
    <xf numFmtId="0" fontId="8" fillId="0" borderId="112" xfId="46" applyFont="1" applyFill="1" applyBorder="1" applyAlignment="1">
      <alignment horizontal="right"/>
      <protection/>
    </xf>
    <xf numFmtId="0" fontId="11" fillId="35" borderId="113" xfId="46" applyFont="1" applyFill="1" applyBorder="1" applyAlignment="1">
      <alignment horizontal="right"/>
      <protection/>
    </xf>
    <xf numFmtId="0" fontId="6" fillId="35" borderId="98" xfId="46" applyFont="1" applyFill="1" applyBorder="1" applyAlignment="1">
      <alignment horizontal="left"/>
      <protection/>
    </xf>
    <xf numFmtId="0" fontId="11" fillId="35" borderId="98" xfId="46" applyFont="1" applyFill="1" applyBorder="1" applyAlignment="1">
      <alignment horizontal="center"/>
      <protection/>
    </xf>
    <xf numFmtId="0" fontId="11" fillId="35" borderId="76" xfId="46" applyNumberFormat="1" applyFont="1" applyFill="1" applyBorder="1" applyAlignment="1">
      <alignment horizontal="center"/>
      <protection/>
    </xf>
    <xf numFmtId="0" fontId="34" fillId="0" borderId="114" xfId="0" applyFont="1" applyBorder="1" applyAlignment="1">
      <alignment horizontal="left" vertical="top"/>
    </xf>
    <xf numFmtId="0" fontId="34" fillId="0" borderId="106" xfId="0" applyFont="1" applyBorder="1" applyAlignment="1">
      <alignment horizontal="left" vertical="top"/>
    </xf>
    <xf numFmtId="0" fontId="33" fillId="0" borderId="106" xfId="0" applyFont="1" applyBorder="1" applyAlignment="1">
      <alignment horizontal="left" vertical="top"/>
    </xf>
    <xf numFmtId="0" fontId="34" fillId="0" borderId="115" xfId="0" applyFont="1" applyBorder="1" applyAlignment="1">
      <alignment horizontal="left" vertical="top"/>
    </xf>
    <xf numFmtId="1" fontId="11" fillId="33" borderId="76" xfId="46" applyNumberFormat="1" applyFont="1" applyFill="1" applyBorder="1" applyAlignment="1">
      <alignment horizontal="center"/>
      <protection/>
    </xf>
    <xf numFmtId="170" fontId="54" fillId="0" borderId="0" xfId="46" applyNumberFormat="1" applyFont="1" applyBorder="1" applyAlignment="1">
      <alignment horizontal="right"/>
      <protection/>
    </xf>
    <xf numFmtId="170" fontId="54" fillId="0" borderId="95" xfId="46" applyNumberFormat="1" applyFont="1" applyBorder="1" applyAlignment="1">
      <alignment horizontal="right"/>
      <protection/>
    </xf>
    <xf numFmtId="3" fontId="6" fillId="0" borderId="74" xfId="46" applyNumberFormat="1" applyFont="1" applyBorder="1" applyAlignment="1">
      <alignment horizontal="center"/>
      <protection/>
    </xf>
    <xf numFmtId="165" fontId="16" fillId="0" borderId="24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33" fillId="0" borderId="111" xfId="0" applyFont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/>
    </xf>
    <xf numFmtId="0" fontId="33" fillId="0" borderId="116" xfId="0" applyFont="1" applyBorder="1" applyAlignment="1" applyProtection="1">
      <alignment horizontal="center" vertical="center" wrapText="1"/>
      <protection/>
    </xf>
    <xf numFmtId="0" fontId="36" fillId="0" borderId="117" xfId="0" applyFont="1" applyBorder="1" applyAlignment="1" applyProtection="1">
      <alignment horizontal="center" vertical="center" wrapText="1"/>
      <protection/>
    </xf>
    <xf numFmtId="0" fontId="36" fillId="0" borderId="118" xfId="0" applyFont="1" applyBorder="1" applyAlignment="1" applyProtection="1">
      <alignment horizontal="center" vertical="center" wrapText="1"/>
      <protection/>
    </xf>
    <xf numFmtId="0" fontId="36" fillId="0" borderId="119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14" fontId="5" fillId="0" borderId="24" xfId="0" applyNumberFormat="1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166" fontId="5" fillId="0" borderId="0" xfId="0" applyNumberFormat="1" applyFont="1" applyAlignment="1" applyProtection="1">
      <alignment horizontal="left" vertical="center"/>
      <protection/>
    </xf>
    <xf numFmtId="166" fontId="5" fillId="0" borderId="62" xfId="0" applyNumberFormat="1" applyFont="1" applyBorder="1" applyAlignment="1" applyProtection="1">
      <alignment horizontal="left" vertical="center"/>
      <protection/>
    </xf>
    <xf numFmtId="0" fontId="5" fillId="0" borderId="62" xfId="0" applyFont="1" applyBorder="1" applyAlignment="1" applyProtection="1">
      <alignment horizontal="left" vertical="center"/>
      <protection/>
    </xf>
    <xf numFmtId="0" fontId="12" fillId="0" borderId="66" xfId="0" applyFont="1" applyBorder="1" applyAlignment="1" applyProtection="1">
      <alignment horizontal="left" vertical="center" wrapText="1"/>
      <protection/>
    </xf>
    <xf numFmtId="0" fontId="12" fillId="0" borderId="64" xfId="0" applyFont="1" applyBorder="1" applyAlignment="1" applyProtection="1">
      <alignment horizontal="left" vertical="center" wrapText="1"/>
      <protection/>
    </xf>
    <xf numFmtId="0" fontId="12" fillId="0" borderId="65" xfId="0" applyFont="1" applyBorder="1" applyAlignment="1" applyProtection="1">
      <alignment horizontal="left" vertical="center" wrapText="1"/>
      <protection/>
    </xf>
    <xf numFmtId="49" fontId="5" fillId="0" borderId="24" xfId="0" applyNumberFormat="1" applyFont="1" applyBorder="1" applyAlignment="1" applyProtection="1">
      <alignment horizontal="left" vertical="center"/>
      <protection/>
    </xf>
    <xf numFmtId="49" fontId="5" fillId="0" borderId="25" xfId="0" applyNumberFormat="1" applyFont="1" applyBorder="1" applyAlignment="1" applyProtection="1">
      <alignment horizontal="left" vertical="center"/>
      <protection/>
    </xf>
    <xf numFmtId="0" fontId="12" fillId="0" borderId="22" xfId="0" applyFont="1" applyBorder="1" applyAlignment="1" applyProtection="1">
      <alignment horizontal="left" vertical="center" wrapText="1"/>
      <protection/>
    </xf>
    <xf numFmtId="0" fontId="12" fillId="0" borderId="120" xfId="0" applyFont="1" applyBorder="1" applyAlignment="1" applyProtection="1">
      <alignment horizontal="left" vertical="center" wrapText="1"/>
      <protection/>
    </xf>
    <xf numFmtId="0" fontId="12" fillId="0" borderId="23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/>
      <protection/>
    </xf>
    <xf numFmtId="170" fontId="2" fillId="0" borderId="0" xfId="46" applyNumberFormat="1" applyFont="1" applyAlignment="1">
      <alignment horizontal="center"/>
      <protection/>
    </xf>
    <xf numFmtId="0" fontId="2" fillId="0" borderId="0" xfId="46" applyFont="1" applyAlignment="1">
      <alignment horizontal="center"/>
      <protection/>
    </xf>
    <xf numFmtId="0" fontId="13" fillId="0" borderId="0" xfId="46" applyFont="1" applyFill="1" applyAlignment="1">
      <alignment horizontal="left"/>
      <protection/>
    </xf>
    <xf numFmtId="0" fontId="14" fillId="0" borderId="0" xfId="46" applyFont="1" applyAlignment="1">
      <alignment horizontal="left"/>
      <protection/>
    </xf>
    <xf numFmtId="0" fontId="8" fillId="0" borderId="0" xfId="46" applyFont="1" applyAlignment="1">
      <alignment horizontal="center"/>
      <protection/>
    </xf>
    <xf numFmtId="0" fontId="2" fillId="0" borderId="0" xfId="46" applyAlignment="1">
      <alignment horizontal="center"/>
      <protection/>
    </xf>
    <xf numFmtId="0" fontId="6" fillId="0" borderId="121" xfId="46" applyFont="1" applyBorder="1" applyAlignment="1">
      <alignment horizontal="center"/>
      <protection/>
    </xf>
    <xf numFmtId="0" fontId="6" fillId="0" borderId="91" xfId="46" applyFont="1" applyBorder="1" applyAlignment="1">
      <alignment horizontal="center"/>
      <protection/>
    </xf>
    <xf numFmtId="0" fontId="6" fillId="0" borderId="89" xfId="46" applyFont="1" applyBorder="1" applyAlignment="1">
      <alignment horizontal="center"/>
      <protection/>
    </xf>
    <xf numFmtId="0" fontId="6" fillId="0" borderId="122" xfId="46" applyFont="1" applyBorder="1" applyAlignment="1">
      <alignment horizontal="center"/>
      <protection/>
    </xf>
    <xf numFmtId="0" fontId="6" fillId="0" borderId="75" xfId="46" applyFont="1" applyBorder="1" applyAlignment="1">
      <alignment horizontal="center"/>
      <protection/>
    </xf>
    <xf numFmtId="168" fontId="6" fillId="0" borderId="123" xfId="46" applyNumberFormat="1" applyFont="1" applyBorder="1" applyAlignment="1">
      <alignment horizontal="center"/>
      <protection/>
    </xf>
    <xf numFmtId="168" fontId="6" fillId="0" borderId="75" xfId="46" applyNumberFormat="1" applyFont="1" applyBorder="1" applyAlignment="1">
      <alignment horizontal="center"/>
      <protection/>
    </xf>
    <xf numFmtId="49" fontId="6" fillId="0" borderId="110" xfId="46" applyNumberFormat="1" applyFont="1" applyBorder="1">
      <alignment/>
      <protection/>
    </xf>
    <xf numFmtId="0" fontId="6" fillId="0" borderId="123" xfId="46" applyFont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ONET\RONET133\KRLIST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1">
        <row r="13">
          <cell r="E13">
            <v>819616.7436686269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26">
          <cell r="H26">
            <v>6556.933949349015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tabSelected="1" zoomScalePageLayoutView="0" workbookViewId="0" topLeftCell="A1">
      <selection activeCell="Q22" sqref="Q22"/>
    </sheetView>
  </sheetViews>
  <sheetFormatPr defaultColWidth="10.5" defaultRowHeight="12" customHeight="1"/>
  <cols>
    <col min="1" max="1" width="3" style="4" customWidth="1"/>
    <col min="2" max="2" width="2.5" style="4" customWidth="1"/>
    <col min="3" max="3" width="3.83203125" style="4" customWidth="1"/>
    <col min="4" max="4" width="11" style="4" customWidth="1"/>
    <col min="5" max="5" width="14.83203125" style="4" customWidth="1"/>
    <col min="6" max="6" width="0.4921875" style="4" customWidth="1"/>
    <col min="7" max="7" width="3.16015625" style="4" customWidth="1"/>
    <col min="8" max="8" width="3" style="4" customWidth="1"/>
    <col min="9" max="9" width="12.33203125" style="4" customWidth="1"/>
    <col min="10" max="10" width="16.16015625" style="4" customWidth="1"/>
    <col min="11" max="11" width="0.65625" style="4" customWidth="1"/>
    <col min="12" max="12" width="3" style="4" customWidth="1"/>
    <col min="13" max="13" width="4.66015625" style="4" customWidth="1"/>
    <col min="14" max="14" width="5.66015625" style="4" customWidth="1"/>
    <col min="15" max="15" width="4.16015625" style="4" customWidth="1"/>
    <col min="16" max="16" width="15.33203125" style="4" customWidth="1"/>
    <col min="17" max="17" width="7.5" style="4" customWidth="1"/>
    <col min="18" max="18" width="17.83203125" style="4" customWidth="1"/>
    <col min="19" max="19" width="0.4921875" style="4" customWidth="1"/>
    <col min="20" max="16384" width="10.5" style="110" customWidth="1"/>
  </cols>
  <sheetData>
    <row r="1" spans="1:19" s="4" customFormat="1" ht="14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s="4" customFormat="1" ht="21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s="4" customFormat="1" ht="14.2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6"/>
      <c r="P3" s="10"/>
      <c r="Q3" s="10"/>
      <c r="R3" s="10"/>
      <c r="S3" s="11"/>
    </row>
    <row r="4" spans="1:19" s="4" customFormat="1" ht="9" customHeight="1" thickBo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s="4" customFormat="1" ht="24.75" customHeight="1">
      <c r="A5" s="15"/>
      <c r="B5" s="16" t="s">
        <v>1</v>
      </c>
      <c r="C5" s="16"/>
      <c r="D5" s="16"/>
      <c r="E5" s="216" t="s">
        <v>95</v>
      </c>
      <c r="F5" s="217"/>
      <c r="G5" s="217"/>
      <c r="H5" s="217"/>
      <c r="I5" s="217"/>
      <c r="J5" s="217"/>
      <c r="K5" s="217"/>
      <c r="L5" s="218"/>
      <c r="M5" s="16"/>
      <c r="N5" s="16"/>
      <c r="O5" s="212" t="s">
        <v>2</v>
      </c>
      <c r="P5" s="212"/>
      <c r="Q5" s="17"/>
      <c r="R5" s="18"/>
      <c r="S5" s="19"/>
    </row>
    <row r="6" spans="1:19" s="4" customFormat="1" ht="24.75" customHeight="1">
      <c r="A6" s="15"/>
      <c r="B6" s="16" t="s">
        <v>3</v>
      </c>
      <c r="C6" s="16"/>
      <c r="D6" s="16"/>
      <c r="E6" s="213" t="s">
        <v>91</v>
      </c>
      <c r="F6" s="214"/>
      <c r="G6" s="214"/>
      <c r="H6" s="214"/>
      <c r="I6" s="214"/>
      <c r="J6" s="214"/>
      <c r="K6" s="214"/>
      <c r="L6" s="215"/>
      <c r="M6" s="16"/>
      <c r="N6" s="16"/>
      <c r="O6" s="212" t="s">
        <v>4</v>
      </c>
      <c r="P6" s="212"/>
      <c r="Q6" s="20"/>
      <c r="R6" s="21"/>
      <c r="S6" s="19"/>
    </row>
    <row r="7" spans="1:19" s="4" customFormat="1" ht="24.75" customHeight="1" thickBot="1">
      <c r="A7" s="15"/>
      <c r="B7" s="16"/>
      <c r="C7" s="16"/>
      <c r="D7" s="16"/>
      <c r="E7" s="203"/>
      <c r="F7" s="204"/>
      <c r="G7" s="204"/>
      <c r="H7" s="205" t="s">
        <v>139</v>
      </c>
      <c r="I7" s="204"/>
      <c r="J7" s="204"/>
      <c r="K7" s="204"/>
      <c r="L7" s="206"/>
      <c r="M7" s="16"/>
      <c r="N7" s="16"/>
      <c r="O7" s="212" t="s">
        <v>5</v>
      </c>
      <c r="P7" s="212"/>
      <c r="Q7" s="22"/>
      <c r="R7" s="23"/>
      <c r="S7" s="19"/>
    </row>
    <row r="8" spans="1:19" s="4" customFormat="1" ht="24.75" customHeight="1" thickBo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212" t="s">
        <v>6</v>
      </c>
      <c r="P8" s="212"/>
      <c r="Q8" s="16" t="s">
        <v>7</v>
      </c>
      <c r="R8" s="16"/>
      <c r="S8" s="19"/>
    </row>
    <row r="9" spans="1:19" s="4" customFormat="1" ht="24.75" customHeight="1" thickBot="1">
      <c r="A9" s="15"/>
      <c r="B9" s="16" t="s">
        <v>8</v>
      </c>
      <c r="C9" s="16"/>
      <c r="D9" s="16"/>
      <c r="E9" s="113" t="s">
        <v>92</v>
      </c>
      <c r="F9" s="111"/>
      <c r="G9" s="111"/>
      <c r="H9" s="111"/>
      <c r="I9" s="111"/>
      <c r="J9" s="111"/>
      <c r="K9" s="111"/>
      <c r="L9" s="112"/>
      <c r="M9" s="16"/>
      <c r="N9" s="16"/>
      <c r="O9" s="228" t="s">
        <v>94</v>
      </c>
      <c r="P9" s="229"/>
      <c r="Q9" s="24"/>
      <c r="R9" s="25"/>
      <c r="S9" s="19"/>
    </row>
    <row r="10" spans="1:19" s="4" customFormat="1" ht="24.75" customHeight="1" thickBot="1">
      <c r="A10" s="15"/>
      <c r="B10" s="16" t="s">
        <v>93</v>
      </c>
      <c r="C10" s="16"/>
      <c r="D10" s="16"/>
      <c r="E10" s="225" t="s">
        <v>92</v>
      </c>
      <c r="F10" s="226"/>
      <c r="G10" s="226"/>
      <c r="H10" s="226"/>
      <c r="I10" s="226"/>
      <c r="J10" s="226"/>
      <c r="K10" s="226"/>
      <c r="L10" s="227"/>
      <c r="M10" s="16"/>
      <c r="N10" s="16"/>
      <c r="O10" s="228" t="s">
        <v>94</v>
      </c>
      <c r="P10" s="229"/>
      <c r="Q10" s="24"/>
      <c r="R10" s="25"/>
      <c r="S10" s="19"/>
    </row>
    <row r="11" spans="1:19" s="4" customFormat="1" ht="24.75" customHeight="1" thickBot="1">
      <c r="A11" s="15"/>
      <c r="B11" s="16" t="s">
        <v>10</v>
      </c>
      <c r="C11" s="16"/>
      <c r="D11" s="16"/>
      <c r="E11" s="230"/>
      <c r="F11" s="231"/>
      <c r="G11" s="231"/>
      <c r="H11" s="231"/>
      <c r="I11" s="231"/>
      <c r="J11" s="231"/>
      <c r="K11" s="231"/>
      <c r="L11" s="232"/>
      <c r="M11" s="16"/>
      <c r="N11" s="16"/>
      <c r="O11" s="233"/>
      <c r="P11" s="221"/>
      <c r="Q11" s="24"/>
      <c r="R11" s="25"/>
      <c r="S11" s="19"/>
    </row>
    <row r="12" spans="1:19" s="4" customFormat="1" ht="18.75" customHeight="1">
      <c r="A12" s="15"/>
      <c r="B12" s="16"/>
      <c r="C12" s="16"/>
      <c r="D12" s="16"/>
      <c r="E12" s="26"/>
      <c r="F12" s="16"/>
      <c r="G12" s="16"/>
      <c r="H12" s="16"/>
      <c r="I12" s="16"/>
      <c r="J12" s="16"/>
      <c r="K12" s="16"/>
      <c r="L12" s="16"/>
      <c r="M12" s="16"/>
      <c r="N12" s="16"/>
      <c r="O12" s="26"/>
      <c r="P12" s="26"/>
      <c r="Q12" s="26"/>
      <c r="R12" s="16"/>
      <c r="S12" s="19"/>
    </row>
    <row r="13" spans="1:19" s="4" customFormat="1" ht="18.75" customHeight="1" thickBot="1">
      <c r="A13" s="15"/>
      <c r="B13" s="16"/>
      <c r="C13" s="16"/>
      <c r="D13" s="16"/>
      <c r="E13" s="26" t="s">
        <v>11</v>
      </c>
      <c r="F13" s="16"/>
      <c r="G13" s="16" t="s">
        <v>12</v>
      </c>
      <c r="H13" s="16"/>
      <c r="I13" s="16"/>
      <c r="J13" s="16"/>
      <c r="K13" s="16"/>
      <c r="L13" s="16"/>
      <c r="M13" s="16"/>
      <c r="N13" s="16"/>
      <c r="O13" s="219" t="s">
        <v>13</v>
      </c>
      <c r="P13" s="219"/>
      <c r="Q13" s="26"/>
      <c r="R13" s="27"/>
      <c r="S13" s="19"/>
    </row>
    <row r="14" spans="1:19" s="4" customFormat="1" ht="18.75" customHeight="1" thickBot="1">
      <c r="A14" s="15"/>
      <c r="B14" s="16"/>
      <c r="C14" s="16"/>
      <c r="D14" s="16"/>
      <c r="E14" s="28"/>
      <c r="F14" s="16"/>
      <c r="G14" s="24"/>
      <c r="H14" s="29"/>
      <c r="I14" s="30"/>
      <c r="J14" s="16"/>
      <c r="K14" s="16"/>
      <c r="L14" s="16"/>
      <c r="M14" s="16"/>
      <c r="N14" s="16"/>
      <c r="O14" s="220">
        <v>42776</v>
      </c>
      <c r="P14" s="221"/>
      <c r="Q14" s="26"/>
      <c r="R14" s="31"/>
      <c r="S14" s="19"/>
    </row>
    <row r="15" spans="1:19" s="4" customFormat="1" ht="9" customHeight="1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16"/>
      <c r="P15" s="33"/>
      <c r="Q15" s="33"/>
      <c r="R15" s="33"/>
      <c r="S15" s="34"/>
    </row>
    <row r="16" spans="1:19" s="4" customFormat="1" ht="20.25" customHeight="1">
      <c r="A16" s="35"/>
      <c r="B16" s="36"/>
      <c r="C16" s="36"/>
      <c r="D16" s="36"/>
      <c r="E16" s="37" t="s">
        <v>14</v>
      </c>
      <c r="F16" s="36"/>
      <c r="G16" s="36"/>
      <c r="H16" s="36"/>
      <c r="I16" s="36"/>
      <c r="J16" s="36"/>
      <c r="K16" s="36"/>
      <c r="L16" s="36"/>
      <c r="M16" s="36"/>
      <c r="N16" s="36"/>
      <c r="O16" s="13"/>
      <c r="P16" s="36"/>
      <c r="Q16" s="36"/>
      <c r="R16" s="36"/>
      <c r="S16" s="38"/>
    </row>
    <row r="17" spans="1:19" s="4" customFormat="1" ht="21.75" customHeight="1">
      <c r="A17" s="39" t="s">
        <v>15</v>
      </c>
      <c r="B17" s="40"/>
      <c r="C17" s="40"/>
      <c r="D17" s="41"/>
      <c r="E17" s="42" t="s">
        <v>16</v>
      </c>
      <c r="F17" s="41"/>
      <c r="G17" s="42" t="s">
        <v>17</v>
      </c>
      <c r="H17" s="40"/>
      <c r="I17" s="41"/>
      <c r="J17" s="42" t="s">
        <v>18</v>
      </c>
      <c r="K17" s="40"/>
      <c r="L17" s="42" t="s">
        <v>19</v>
      </c>
      <c r="M17" s="40"/>
      <c r="N17" s="40"/>
      <c r="O17" s="40"/>
      <c r="P17" s="41"/>
      <c r="Q17" s="42" t="s">
        <v>20</v>
      </c>
      <c r="R17" s="40"/>
      <c r="S17" s="43"/>
    </row>
    <row r="18" spans="1:19" s="4" customFormat="1" ht="19.5" customHeight="1">
      <c r="A18" s="44"/>
      <c r="B18" s="45"/>
      <c r="C18" s="45"/>
      <c r="D18" s="46">
        <v>0</v>
      </c>
      <c r="E18" s="47">
        <v>0</v>
      </c>
      <c r="F18" s="48"/>
      <c r="G18" s="49"/>
      <c r="H18" s="45"/>
      <c r="I18" s="46">
        <v>0</v>
      </c>
      <c r="J18" s="47">
        <v>0</v>
      </c>
      <c r="K18" s="50"/>
      <c r="L18" s="49"/>
      <c r="M18" s="45"/>
      <c r="N18" s="45"/>
      <c r="O18" s="51"/>
      <c r="P18" s="46">
        <v>0</v>
      </c>
      <c r="Q18" s="49"/>
      <c r="R18" s="52">
        <v>0</v>
      </c>
      <c r="S18" s="53"/>
    </row>
    <row r="19" spans="1:19" s="4" customFormat="1" ht="20.25" customHeight="1">
      <c r="A19" s="35"/>
      <c r="B19" s="36"/>
      <c r="C19" s="36"/>
      <c r="D19" s="36"/>
      <c r="E19" s="37" t="s">
        <v>21</v>
      </c>
      <c r="F19" s="36"/>
      <c r="G19" s="36"/>
      <c r="H19" s="36"/>
      <c r="I19" s="36"/>
      <c r="J19" s="54" t="s">
        <v>22</v>
      </c>
      <c r="K19" s="36"/>
      <c r="L19" s="36"/>
      <c r="M19" s="36"/>
      <c r="N19" s="36"/>
      <c r="O19" s="33"/>
      <c r="P19" s="36"/>
      <c r="Q19" s="36"/>
      <c r="R19" s="36"/>
      <c r="S19" s="38"/>
    </row>
    <row r="20" spans="1:19" s="4" customFormat="1" ht="19.5" customHeight="1">
      <c r="A20" s="55" t="s">
        <v>23</v>
      </c>
      <c r="B20" s="56"/>
      <c r="C20" s="57" t="s">
        <v>24</v>
      </c>
      <c r="D20" s="58"/>
      <c r="E20" s="58"/>
      <c r="F20" s="59"/>
      <c r="G20" s="55" t="s">
        <v>25</v>
      </c>
      <c r="H20" s="60"/>
      <c r="I20" s="57" t="s">
        <v>26</v>
      </c>
      <c r="J20" s="58"/>
      <c r="K20" s="58"/>
      <c r="L20" s="55" t="s">
        <v>27</v>
      </c>
      <c r="M20" s="60"/>
      <c r="N20" s="57" t="s">
        <v>28</v>
      </c>
      <c r="O20" s="61"/>
      <c r="P20" s="58"/>
      <c r="Q20" s="58"/>
      <c r="R20" s="58"/>
      <c r="S20" s="59"/>
    </row>
    <row r="21" spans="1:19" s="4" customFormat="1" ht="19.5" customHeight="1">
      <c r="A21" s="62" t="s">
        <v>29</v>
      </c>
      <c r="B21" s="63" t="s">
        <v>30</v>
      </c>
      <c r="C21" s="64"/>
      <c r="D21" s="65" t="s">
        <v>31</v>
      </c>
      <c r="E21" s="66">
        <f>SUM(ROZPOČET!G18+ROZPOČET!G25+ROZPOČET!G32+ROZPOČET!G38+ROZPOČET!G43+ROZPOČET!G46)</f>
        <v>0</v>
      </c>
      <c r="F21" s="67"/>
      <c r="G21" s="62" t="s">
        <v>32</v>
      </c>
      <c r="H21" s="68" t="s">
        <v>33</v>
      </c>
      <c r="I21" s="69"/>
      <c r="J21" s="70">
        <v>0</v>
      </c>
      <c r="K21" s="71"/>
      <c r="L21" s="62" t="s">
        <v>34</v>
      </c>
      <c r="M21" s="72" t="s">
        <v>35</v>
      </c>
      <c r="N21" s="73"/>
      <c r="O21" s="73"/>
      <c r="P21" s="73"/>
      <c r="Q21" s="74">
        <v>0</v>
      </c>
      <c r="R21" s="66">
        <f>SUM(E27*Q21)</f>
        <v>0</v>
      </c>
      <c r="S21" s="67"/>
    </row>
    <row r="22" spans="1:19" s="4" customFormat="1" ht="19.5" customHeight="1">
      <c r="A22" s="62" t="s">
        <v>36</v>
      </c>
      <c r="B22" s="75"/>
      <c r="C22" s="76"/>
      <c r="D22" s="65" t="s">
        <v>37</v>
      </c>
      <c r="E22" s="66">
        <f>SUM(ROZPOČET!I18,ROZPOČET!I25,ROZPOČET!I32,ROZPOČET!I38)</f>
        <v>0</v>
      </c>
      <c r="F22" s="67"/>
      <c r="G22" s="62" t="s">
        <v>38</v>
      </c>
      <c r="H22" s="16" t="s">
        <v>39</v>
      </c>
      <c r="I22" s="69"/>
      <c r="J22" s="70">
        <v>0</v>
      </c>
      <c r="K22" s="71"/>
      <c r="L22" s="62" t="s">
        <v>40</v>
      </c>
      <c r="M22" s="72" t="s">
        <v>41</v>
      </c>
      <c r="N22" s="73"/>
      <c r="O22" s="16"/>
      <c r="P22" s="73"/>
      <c r="Q22" s="74">
        <v>0</v>
      </c>
      <c r="R22" s="66">
        <v>0</v>
      </c>
      <c r="S22" s="67"/>
    </row>
    <row r="23" spans="1:19" s="4" customFormat="1" ht="19.5" customHeight="1">
      <c r="A23" s="62" t="s">
        <v>42</v>
      </c>
      <c r="B23" s="63" t="s">
        <v>43</v>
      </c>
      <c r="C23" s="64"/>
      <c r="D23" s="65" t="s">
        <v>31</v>
      </c>
      <c r="E23" s="66">
        <v>0</v>
      </c>
      <c r="F23" s="67"/>
      <c r="G23" s="62" t="s">
        <v>44</v>
      </c>
      <c r="H23" s="68" t="s">
        <v>45</v>
      </c>
      <c r="I23" s="69"/>
      <c r="J23" s="70">
        <v>0</v>
      </c>
      <c r="K23" s="71"/>
      <c r="L23" s="62" t="s">
        <v>46</v>
      </c>
      <c r="M23" s="72" t="s">
        <v>47</v>
      </c>
      <c r="N23" s="73"/>
      <c r="O23" s="73"/>
      <c r="P23" s="73"/>
      <c r="Q23" s="74">
        <v>0</v>
      </c>
      <c r="R23" s="66">
        <v>0</v>
      </c>
      <c r="S23" s="67"/>
    </row>
    <row r="24" spans="1:19" s="4" customFormat="1" ht="19.5" customHeight="1">
      <c r="A24" s="62" t="s">
        <v>48</v>
      </c>
      <c r="B24" s="75"/>
      <c r="C24" s="76"/>
      <c r="D24" s="65" t="s">
        <v>37</v>
      </c>
      <c r="E24" s="66">
        <v>0</v>
      </c>
      <c r="F24" s="67"/>
      <c r="G24" s="62" t="s">
        <v>49</v>
      </c>
      <c r="H24" s="68"/>
      <c r="I24" s="69"/>
      <c r="J24" s="70">
        <v>0</v>
      </c>
      <c r="K24" s="71"/>
      <c r="L24" s="62" t="s">
        <v>50</v>
      </c>
      <c r="M24" s="72" t="s">
        <v>51</v>
      </c>
      <c r="N24" s="73"/>
      <c r="O24" s="16"/>
      <c r="P24" s="73"/>
      <c r="Q24" s="74">
        <v>0</v>
      </c>
      <c r="R24" s="66">
        <v>0</v>
      </c>
      <c r="S24" s="67"/>
    </row>
    <row r="25" spans="1:19" s="4" customFormat="1" ht="19.5" customHeight="1">
      <c r="A25" s="62" t="s">
        <v>52</v>
      </c>
      <c r="B25" s="63" t="s">
        <v>53</v>
      </c>
      <c r="C25" s="64"/>
      <c r="D25" s="65" t="s">
        <v>31</v>
      </c>
      <c r="E25" s="66">
        <v>0</v>
      </c>
      <c r="F25" s="67"/>
      <c r="G25" s="77"/>
      <c r="H25" s="73"/>
      <c r="I25" s="69"/>
      <c r="J25" s="70"/>
      <c r="K25" s="71"/>
      <c r="L25" s="62" t="s">
        <v>54</v>
      </c>
      <c r="M25" s="72" t="s">
        <v>55</v>
      </c>
      <c r="N25" s="73"/>
      <c r="O25" s="73"/>
      <c r="P25" s="73"/>
      <c r="Q25" s="74">
        <v>0</v>
      </c>
      <c r="R25" s="66">
        <v>0</v>
      </c>
      <c r="S25" s="67"/>
    </row>
    <row r="26" spans="1:19" s="4" customFormat="1" ht="19.5" customHeight="1">
      <c r="A26" s="62" t="s">
        <v>56</v>
      </c>
      <c r="B26" s="75"/>
      <c r="C26" s="76"/>
      <c r="D26" s="65" t="s">
        <v>37</v>
      </c>
      <c r="E26" s="66">
        <v>0</v>
      </c>
      <c r="F26" s="67"/>
      <c r="G26" s="77"/>
      <c r="H26" s="73"/>
      <c r="I26" s="69"/>
      <c r="J26" s="70"/>
      <c r="K26" s="71"/>
      <c r="L26" s="62" t="s">
        <v>57</v>
      </c>
      <c r="M26" s="68" t="s">
        <v>58</v>
      </c>
      <c r="N26" s="73"/>
      <c r="O26" s="16"/>
      <c r="P26" s="73"/>
      <c r="Q26" s="69"/>
      <c r="R26" s="66">
        <v>0</v>
      </c>
      <c r="S26" s="67"/>
    </row>
    <row r="27" spans="1:19" s="4" customFormat="1" ht="19.5" customHeight="1">
      <c r="A27" s="62" t="s">
        <v>59</v>
      </c>
      <c r="B27" s="78" t="s">
        <v>60</v>
      </c>
      <c r="C27" s="73"/>
      <c r="D27" s="69"/>
      <c r="E27" s="79">
        <f>SUM(E21:E26)</f>
        <v>0</v>
      </c>
      <c r="F27" s="38"/>
      <c r="G27" s="62" t="s">
        <v>61</v>
      </c>
      <c r="H27" s="78" t="s">
        <v>62</v>
      </c>
      <c r="I27" s="69"/>
      <c r="J27" s="80"/>
      <c r="K27" s="81"/>
      <c r="L27" s="62" t="s">
        <v>63</v>
      </c>
      <c r="M27" s="78" t="s">
        <v>64</v>
      </c>
      <c r="N27" s="73"/>
      <c r="O27" s="73"/>
      <c r="P27" s="73"/>
      <c r="Q27" s="69"/>
      <c r="R27" s="79">
        <f>SUM(R21:R26)</f>
        <v>0</v>
      </c>
      <c r="S27" s="38"/>
    </row>
    <row r="28" spans="1:19" s="4" customFormat="1" ht="19.5" customHeight="1">
      <c r="A28" s="82" t="s">
        <v>65</v>
      </c>
      <c r="B28" s="83" t="s">
        <v>66</v>
      </c>
      <c r="C28" s="84"/>
      <c r="D28" s="85"/>
      <c r="E28" s="86">
        <v>0</v>
      </c>
      <c r="F28" s="34"/>
      <c r="G28" s="82" t="s">
        <v>67</v>
      </c>
      <c r="H28" s="83" t="s">
        <v>68</v>
      </c>
      <c r="I28" s="85"/>
      <c r="J28" s="87">
        <v>0</v>
      </c>
      <c r="K28" s="88"/>
      <c r="L28" s="82" t="s">
        <v>69</v>
      </c>
      <c r="M28" s="83" t="s">
        <v>70</v>
      </c>
      <c r="N28" s="84"/>
      <c r="O28" s="33"/>
      <c r="P28" s="84"/>
      <c r="Q28" s="85"/>
      <c r="R28" s="86">
        <f>SUM(R21:R26)</f>
        <v>0</v>
      </c>
      <c r="S28" s="34"/>
    </row>
    <row r="29" spans="1:19" s="4" customFormat="1" ht="19.5" customHeight="1">
      <c r="A29" s="89" t="s">
        <v>9</v>
      </c>
      <c r="B29" s="13"/>
      <c r="C29" s="13"/>
      <c r="D29" s="13"/>
      <c r="E29" s="13"/>
      <c r="F29" s="90"/>
      <c r="G29" s="91"/>
      <c r="H29" s="13"/>
      <c r="I29" s="13"/>
      <c r="J29" s="13"/>
      <c r="K29" s="13"/>
      <c r="L29" s="55" t="s">
        <v>71</v>
      </c>
      <c r="M29" s="41"/>
      <c r="N29" s="57" t="s">
        <v>72</v>
      </c>
      <c r="O29" s="16"/>
      <c r="P29" s="40"/>
      <c r="Q29" s="40"/>
      <c r="R29" s="40"/>
      <c r="S29" s="43"/>
    </row>
    <row r="30" spans="1:19" s="4" customFormat="1" ht="19.5" customHeight="1">
      <c r="A30" s="15"/>
      <c r="B30" s="16"/>
      <c r="C30" s="16"/>
      <c r="D30" s="16"/>
      <c r="E30" s="16"/>
      <c r="F30" s="92"/>
      <c r="G30" s="93"/>
      <c r="H30" s="16"/>
      <c r="I30" s="16"/>
      <c r="J30" s="16"/>
      <c r="K30" s="16"/>
      <c r="L30" s="62" t="s">
        <v>73</v>
      </c>
      <c r="M30" s="68" t="s">
        <v>74</v>
      </c>
      <c r="N30" s="73"/>
      <c r="O30" s="73"/>
      <c r="P30" s="73"/>
      <c r="Q30" s="69"/>
      <c r="R30" s="79">
        <f>E27+R28</f>
        <v>0</v>
      </c>
      <c r="S30" s="38"/>
    </row>
    <row r="31" spans="1:19" s="4" customFormat="1" ht="19.5" customHeight="1">
      <c r="A31" s="94" t="s">
        <v>75</v>
      </c>
      <c r="B31" s="95"/>
      <c r="C31" s="95"/>
      <c r="D31" s="95"/>
      <c r="E31" s="95"/>
      <c r="F31" s="76"/>
      <c r="G31" s="96" t="s">
        <v>76</v>
      </c>
      <c r="H31" s="95"/>
      <c r="I31" s="95"/>
      <c r="J31" s="95"/>
      <c r="K31" s="95"/>
      <c r="L31" s="62" t="s">
        <v>77</v>
      </c>
      <c r="M31" s="72" t="s">
        <v>78</v>
      </c>
      <c r="N31" s="97">
        <v>15</v>
      </c>
      <c r="O31" s="26" t="s">
        <v>79</v>
      </c>
      <c r="P31" s="222">
        <v>0</v>
      </c>
      <c r="Q31" s="219"/>
      <c r="R31" s="98">
        <v>0</v>
      </c>
      <c r="S31" s="99"/>
    </row>
    <row r="32" spans="1:19" s="4" customFormat="1" ht="20.25" customHeight="1" thickBot="1">
      <c r="A32" s="100" t="s">
        <v>8</v>
      </c>
      <c r="B32" s="101"/>
      <c r="C32" s="101"/>
      <c r="D32" s="101"/>
      <c r="E32" s="101"/>
      <c r="F32" s="64"/>
      <c r="G32" s="102"/>
      <c r="H32" s="101"/>
      <c r="I32" s="101"/>
      <c r="J32" s="101"/>
      <c r="K32" s="101"/>
      <c r="L32" s="62" t="s">
        <v>80</v>
      </c>
      <c r="M32" s="72" t="s">
        <v>78</v>
      </c>
      <c r="N32" s="97">
        <v>21</v>
      </c>
      <c r="O32" s="103" t="s">
        <v>79</v>
      </c>
      <c r="P32" s="223">
        <f>R30</f>
        <v>0</v>
      </c>
      <c r="Q32" s="224"/>
      <c r="R32" s="66">
        <f>R30*0.21</f>
        <v>0</v>
      </c>
      <c r="S32" s="67"/>
    </row>
    <row r="33" spans="1:19" s="4" customFormat="1" ht="20.25" customHeight="1" thickBot="1">
      <c r="A33" s="15"/>
      <c r="B33" s="16"/>
      <c r="C33" s="16"/>
      <c r="D33" s="16"/>
      <c r="E33" s="16"/>
      <c r="F33" s="92"/>
      <c r="G33" s="93"/>
      <c r="H33" s="16"/>
      <c r="I33" s="16"/>
      <c r="J33" s="16"/>
      <c r="K33" s="16"/>
      <c r="L33" s="82" t="s">
        <v>81</v>
      </c>
      <c r="M33" s="104" t="s">
        <v>82</v>
      </c>
      <c r="N33" s="84"/>
      <c r="O33" s="16"/>
      <c r="P33" s="84"/>
      <c r="Q33" s="85"/>
      <c r="R33" s="211">
        <f>R30+R32</f>
        <v>0</v>
      </c>
      <c r="S33" s="25"/>
    </row>
    <row r="34" spans="1:19" s="4" customFormat="1" ht="19.5" customHeight="1">
      <c r="A34" s="94" t="s">
        <v>75</v>
      </c>
      <c r="B34" s="95"/>
      <c r="C34" s="95"/>
      <c r="D34" s="95"/>
      <c r="E34" s="95"/>
      <c r="F34" s="76"/>
      <c r="G34" s="96" t="s">
        <v>76</v>
      </c>
      <c r="H34" s="95"/>
      <c r="I34" s="95"/>
      <c r="J34" s="95"/>
      <c r="K34" s="95"/>
      <c r="L34" s="55" t="s">
        <v>83</v>
      </c>
      <c r="M34" s="41"/>
      <c r="N34" s="57" t="s">
        <v>84</v>
      </c>
      <c r="O34" s="13"/>
      <c r="P34" s="40"/>
      <c r="Q34" s="40"/>
      <c r="R34" s="105"/>
      <c r="S34" s="43"/>
    </row>
    <row r="35" spans="1:19" s="4" customFormat="1" ht="20.25" customHeight="1">
      <c r="A35" s="100" t="s">
        <v>10</v>
      </c>
      <c r="B35" s="101"/>
      <c r="C35" s="101"/>
      <c r="D35" s="101"/>
      <c r="E35" s="101"/>
      <c r="F35" s="64"/>
      <c r="G35" s="102"/>
      <c r="H35" s="101"/>
      <c r="I35" s="101"/>
      <c r="J35" s="101"/>
      <c r="K35" s="101"/>
      <c r="L35" s="62" t="s">
        <v>85</v>
      </c>
      <c r="M35" s="68" t="s">
        <v>86</v>
      </c>
      <c r="N35" s="73"/>
      <c r="O35" s="73"/>
      <c r="P35" s="73"/>
      <c r="Q35" s="69"/>
      <c r="R35" s="66">
        <v>0</v>
      </c>
      <c r="S35" s="67"/>
    </row>
    <row r="36" spans="1:19" s="4" customFormat="1" ht="19.5" customHeight="1">
      <c r="A36" s="15"/>
      <c r="B36" s="16"/>
      <c r="C36" s="16"/>
      <c r="D36" s="16"/>
      <c r="E36" s="16"/>
      <c r="F36" s="92"/>
      <c r="G36" s="93"/>
      <c r="H36" s="16"/>
      <c r="I36" s="16"/>
      <c r="J36" s="16"/>
      <c r="K36" s="16"/>
      <c r="L36" s="62" t="s">
        <v>87</v>
      </c>
      <c r="M36" s="68" t="s">
        <v>88</v>
      </c>
      <c r="N36" s="73"/>
      <c r="O36" s="95"/>
      <c r="P36" s="73"/>
      <c r="Q36" s="69"/>
      <c r="R36" s="66">
        <v>0</v>
      </c>
      <c r="S36" s="67"/>
    </row>
    <row r="37" spans="1:19" s="4" customFormat="1" ht="19.5" customHeight="1">
      <c r="A37" s="106" t="s">
        <v>75</v>
      </c>
      <c r="B37" s="33"/>
      <c r="C37" s="33"/>
      <c r="D37" s="33"/>
      <c r="E37" s="33"/>
      <c r="F37" s="107"/>
      <c r="G37" s="108" t="s">
        <v>76</v>
      </c>
      <c r="H37" s="33"/>
      <c r="I37" s="33"/>
      <c r="J37" s="33"/>
      <c r="K37" s="33"/>
      <c r="L37" s="82" t="s">
        <v>89</v>
      </c>
      <c r="M37" s="83" t="s">
        <v>90</v>
      </c>
      <c r="N37" s="84"/>
      <c r="O37" s="33"/>
      <c r="P37" s="84"/>
      <c r="Q37" s="85"/>
      <c r="R37" s="47">
        <v>0</v>
      </c>
      <c r="S37" s="109"/>
    </row>
  </sheetData>
  <sheetProtection/>
  <mergeCells count="15">
    <mergeCell ref="O14:P14"/>
    <mergeCell ref="P31:Q31"/>
    <mergeCell ref="P32:Q32"/>
    <mergeCell ref="O8:P8"/>
    <mergeCell ref="E10:L10"/>
    <mergeCell ref="O9:P9"/>
    <mergeCell ref="O10:P10"/>
    <mergeCell ref="E11:L11"/>
    <mergeCell ref="O11:P11"/>
    <mergeCell ref="O5:P5"/>
    <mergeCell ref="E6:L6"/>
    <mergeCell ref="O6:P6"/>
    <mergeCell ref="E5:L5"/>
    <mergeCell ref="O7:P7"/>
    <mergeCell ref="O13:P13"/>
  </mergeCells>
  <printOptions/>
  <pageMargins left="0.23" right="0.21" top="0.42" bottom="0.59" header="0" footer="0"/>
  <pageSetup fitToHeight="100" fitToWidth="1" orientation="portrait" paperSize="9" scale="97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38"/>
  <sheetViews>
    <sheetView zoomScalePageLayoutView="0" workbookViewId="0" topLeftCell="A1">
      <selection activeCell="P30" sqref="P30"/>
    </sheetView>
  </sheetViews>
  <sheetFormatPr defaultColWidth="12.83203125" defaultRowHeight="10.5"/>
  <cols>
    <col min="1" max="1" width="3.33203125" style="117" customWidth="1"/>
    <col min="2" max="2" width="12.83203125" style="117" customWidth="1"/>
    <col min="3" max="3" width="58.33203125" style="117" customWidth="1"/>
    <col min="4" max="4" width="5.16015625" style="117" customWidth="1"/>
    <col min="5" max="5" width="10.16015625" style="118" customWidth="1"/>
    <col min="6" max="7" width="12.33203125" style="117" customWidth="1"/>
    <col min="8" max="8" width="12.33203125" style="119" customWidth="1"/>
    <col min="9" max="9" width="12.33203125" style="117" customWidth="1"/>
    <col min="10" max="254" width="9.33203125" style="117" customWidth="1"/>
    <col min="255" max="255" width="3.33203125" style="117" customWidth="1"/>
    <col min="256" max="16384" width="12.83203125" style="117" customWidth="1"/>
  </cols>
  <sheetData>
    <row r="1" spans="1:8" s="114" customFormat="1" ht="9.75">
      <c r="A1" s="236" t="s">
        <v>131</v>
      </c>
      <c r="B1" s="236"/>
      <c r="C1" s="236"/>
      <c r="E1" s="115"/>
      <c r="H1" s="116" t="s">
        <v>132</v>
      </c>
    </row>
    <row r="2" spans="1:8" s="114" customFormat="1" ht="9.75">
      <c r="A2" s="237" t="s">
        <v>96</v>
      </c>
      <c r="B2" s="237"/>
      <c r="C2" s="237"/>
      <c r="E2" s="115"/>
      <c r="H2" s="116" t="s">
        <v>133</v>
      </c>
    </row>
    <row r="4" spans="1:9" ht="12.75">
      <c r="A4" s="238" t="s">
        <v>97</v>
      </c>
      <c r="B4" s="239"/>
      <c r="C4" s="239"/>
      <c r="D4" s="239"/>
      <c r="E4" s="239"/>
      <c r="F4" s="239"/>
      <c r="G4" s="239"/>
      <c r="H4" s="239"/>
      <c r="I4" s="239"/>
    </row>
    <row r="5" ht="10.5" thickBot="1"/>
    <row r="6" spans="1:9" ht="9.75" customHeight="1" thickTop="1">
      <c r="A6" s="120" t="s">
        <v>98</v>
      </c>
      <c r="B6" s="121"/>
      <c r="C6" s="121"/>
      <c r="D6" s="122"/>
      <c r="E6" s="123"/>
      <c r="F6" s="240" t="s">
        <v>99</v>
      </c>
      <c r="G6" s="241"/>
      <c r="H6" s="241"/>
      <c r="I6" s="242"/>
    </row>
    <row r="7" spans="1:9" s="129" customFormat="1" ht="9.75">
      <c r="A7" s="124" t="s">
        <v>100</v>
      </c>
      <c r="B7" s="125" t="s">
        <v>101</v>
      </c>
      <c r="C7" s="125" t="s">
        <v>102</v>
      </c>
      <c r="D7" s="126" t="s">
        <v>103</v>
      </c>
      <c r="E7" s="127" t="s">
        <v>104</v>
      </c>
      <c r="F7" s="243" t="s">
        <v>105</v>
      </c>
      <c r="G7" s="244"/>
      <c r="H7" s="245" t="s">
        <v>37</v>
      </c>
      <c r="I7" s="246"/>
    </row>
    <row r="8" spans="1:9" s="129" customFormat="1" ht="9.75">
      <c r="A8" s="124" t="s">
        <v>106</v>
      </c>
      <c r="B8" s="125"/>
      <c r="C8" s="125"/>
      <c r="D8" s="126"/>
      <c r="E8" s="130"/>
      <c r="F8" s="131" t="s">
        <v>107</v>
      </c>
      <c r="G8" s="132" t="s">
        <v>108</v>
      </c>
      <c r="H8" s="133" t="s">
        <v>107</v>
      </c>
      <c r="I8" s="128" t="s">
        <v>108</v>
      </c>
    </row>
    <row r="9" spans="1:9" s="141" customFormat="1" ht="10.5" thickBot="1">
      <c r="A9" s="134" t="s">
        <v>109</v>
      </c>
      <c r="B9" s="135" t="s">
        <v>110</v>
      </c>
      <c r="C9" s="135" t="s">
        <v>111</v>
      </c>
      <c r="D9" s="136" t="s">
        <v>112</v>
      </c>
      <c r="E9" s="137" t="s">
        <v>113</v>
      </c>
      <c r="F9" s="138" t="s">
        <v>114</v>
      </c>
      <c r="G9" s="139" t="s">
        <v>115</v>
      </c>
      <c r="H9" s="140" t="s">
        <v>116</v>
      </c>
      <c r="I9" s="136" t="s">
        <v>117</v>
      </c>
    </row>
    <row r="10" spans="1:9" s="141" customFormat="1" ht="15" customHeight="1" thickTop="1">
      <c r="A10" s="142"/>
      <c r="B10" s="143"/>
      <c r="C10" s="144" t="s">
        <v>118</v>
      </c>
      <c r="D10" s="145"/>
      <c r="E10" s="146"/>
      <c r="F10" s="147"/>
      <c r="G10" s="148"/>
      <c r="H10" s="149"/>
      <c r="I10" s="150"/>
    </row>
    <row r="11" spans="1:9" ht="15" customHeight="1">
      <c r="A11" s="151"/>
      <c r="B11" s="192" t="s">
        <v>119</v>
      </c>
      <c r="C11" s="193" t="s">
        <v>125</v>
      </c>
      <c r="D11" s="186"/>
      <c r="E11" s="187"/>
      <c r="F11" s="188"/>
      <c r="G11" s="189"/>
      <c r="H11" s="190"/>
      <c r="I11" s="191"/>
    </row>
    <row r="12" spans="1:9" ht="9.75">
      <c r="A12" s="159">
        <v>1</v>
      </c>
      <c r="B12" s="160"/>
      <c r="C12" s="161" t="s">
        <v>126</v>
      </c>
      <c r="D12" s="125" t="s">
        <v>127</v>
      </c>
      <c r="E12" s="181">
        <v>9</v>
      </c>
      <c r="F12" s="155"/>
      <c r="G12" s="156"/>
      <c r="H12" s="157"/>
      <c r="I12" s="158"/>
    </row>
    <row r="13" spans="1:9" ht="9.75">
      <c r="A13" s="159">
        <f>A12+1</f>
        <v>2</v>
      </c>
      <c r="B13" s="160"/>
      <c r="C13" s="161" t="s">
        <v>143</v>
      </c>
      <c r="D13" s="125" t="s">
        <v>127</v>
      </c>
      <c r="E13" s="181">
        <v>9</v>
      </c>
      <c r="F13" s="155"/>
      <c r="G13" s="156"/>
      <c r="H13" s="157"/>
      <c r="I13" s="158"/>
    </row>
    <row r="14" spans="1:9" ht="9.75">
      <c r="A14" s="159">
        <f>A13+1</f>
        <v>3</v>
      </c>
      <c r="B14" s="160"/>
      <c r="C14" s="161" t="s">
        <v>128</v>
      </c>
      <c r="D14" s="125" t="s">
        <v>127</v>
      </c>
      <c r="E14" s="181">
        <v>9</v>
      </c>
      <c r="F14" s="155"/>
      <c r="G14" s="156"/>
      <c r="H14" s="157"/>
      <c r="I14" s="158"/>
    </row>
    <row r="15" spans="1:9" ht="9.75">
      <c r="A15" s="159">
        <f>A14+1</f>
        <v>4</v>
      </c>
      <c r="B15" s="160"/>
      <c r="C15" s="161" t="s">
        <v>129</v>
      </c>
      <c r="D15" s="125" t="s">
        <v>127</v>
      </c>
      <c r="E15" s="181">
        <v>9</v>
      </c>
      <c r="F15" s="155"/>
      <c r="G15" s="156"/>
      <c r="H15" s="157"/>
      <c r="I15" s="158"/>
    </row>
    <row r="16" spans="1:9" ht="9.75">
      <c r="A16" s="159">
        <f>A15+1</f>
        <v>5</v>
      </c>
      <c r="B16" s="160"/>
      <c r="C16" s="161" t="s">
        <v>142</v>
      </c>
      <c r="D16" s="125" t="s">
        <v>127</v>
      </c>
      <c r="E16" s="127">
        <v>9</v>
      </c>
      <c r="F16" s="155"/>
      <c r="G16" s="156"/>
      <c r="H16" s="157"/>
      <c r="I16" s="158"/>
    </row>
    <row r="17" spans="1:15" ht="9.75">
      <c r="A17" s="159">
        <f>A16+1</f>
        <v>6</v>
      </c>
      <c r="B17" s="160"/>
      <c r="C17" s="161"/>
      <c r="D17" s="125"/>
      <c r="E17" s="154"/>
      <c r="F17" s="155"/>
      <c r="G17" s="156"/>
      <c r="H17" s="157"/>
      <c r="I17" s="158"/>
      <c r="N17" s="234"/>
      <c r="O17" s="235"/>
    </row>
    <row r="18" spans="1:15" ht="11.25">
      <c r="A18" s="162"/>
      <c r="B18" s="196"/>
      <c r="C18" s="182" t="s">
        <v>134</v>
      </c>
      <c r="D18" s="183"/>
      <c r="E18" s="184"/>
      <c r="F18" s="185"/>
      <c r="G18" s="185">
        <f>SUM(G12:G17)</f>
        <v>0</v>
      </c>
      <c r="H18" s="185"/>
      <c r="I18" s="185">
        <f>SUM(I12:I17)</f>
        <v>0</v>
      </c>
      <c r="N18" s="235"/>
      <c r="O18" s="235"/>
    </row>
    <row r="19" spans="1:9" ht="12.75">
      <c r="A19" s="194"/>
      <c r="B19" s="198" t="s">
        <v>120</v>
      </c>
      <c r="C19" s="195" t="s">
        <v>130</v>
      </c>
      <c r="D19" s="125"/>
      <c r="E19" s="154"/>
      <c r="F19" s="155"/>
      <c r="G19" s="156"/>
      <c r="H19" s="157"/>
      <c r="I19" s="158"/>
    </row>
    <row r="20" spans="1:9" ht="9.75">
      <c r="A20" s="194">
        <v>7</v>
      </c>
      <c r="B20" s="160"/>
      <c r="C20" s="197" t="s">
        <v>135</v>
      </c>
      <c r="D20" s="125" t="s">
        <v>127</v>
      </c>
      <c r="E20" s="127">
        <v>1</v>
      </c>
      <c r="F20" s="155"/>
      <c r="G20" s="156"/>
      <c r="H20" s="157"/>
      <c r="I20" s="158"/>
    </row>
    <row r="21" spans="1:9" ht="9.75">
      <c r="A21" s="194">
        <v>8</v>
      </c>
      <c r="B21" s="160"/>
      <c r="C21" s="161" t="s">
        <v>143</v>
      </c>
      <c r="D21" s="125" t="s">
        <v>127</v>
      </c>
      <c r="E21" s="127">
        <v>1</v>
      </c>
      <c r="F21" s="155"/>
      <c r="G21" s="156"/>
      <c r="H21" s="157"/>
      <c r="I21" s="158"/>
    </row>
    <row r="22" spans="1:9" ht="9.75">
      <c r="A22" s="194">
        <v>9</v>
      </c>
      <c r="B22" s="160"/>
      <c r="C22" s="161" t="s">
        <v>128</v>
      </c>
      <c r="D22" s="125" t="s">
        <v>127</v>
      </c>
      <c r="E22" s="127">
        <v>1</v>
      </c>
      <c r="F22" s="155"/>
      <c r="G22" s="156"/>
      <c r="H22" s="157"/>
      <c r="I22" s="158"/>
    </row>
    <row r="23" spans="1:9" ht="9.75">
      <c r="A23" s="194">
        <v>10</v>
      </c>
      <c r="B23" s="160"/>
      <c r="C23" s="161" t="s">
        <v>129</v>
      </c>
      <c r="D23" s="125" t="s">
        <v>127</v>
      </c>
      <c r="E23" s="127">
        <v>1</v>
      </c>
      <c r="F23" s="155"/>
      <c r="G23" s="156"/>
      <c r="H23" s="157"/>
      <c r="I23" s="158"/>
    </row>
    <row r="24" spans="1:9" ht="9.75">
      <c r="A24" s="194">
        <v>11</v>
      </c>
      <c r="B24" s="160"/>
      <c r="C24" s="161" t="s">
        <v>142</v>
      </c>
      <c r="D24" s="125" t="s">
        <v>127</v>
      </c>
      <c r="E24" s="127">
        <v>1</v>
      </c>
      <c r="F24" s="155"/>
      <c r="G24" s="156"/>
      <c r="H24" s="157"/>
      <c r="I24" s="158"/>
    </row>
    <row r="25" spans="1:9" ht="11.25">
      <c r="A25" s="199"/>
      <c r="B25" s="200"/>
      <c r="C25" s="182" t="s">
        <v>134</v>
      </c>
      <c r="D25" s="201"/>
      <c r="E25" s="202"/>
      <c r="F25" s="166"/>
      <c r="G25" s="167">
        <f>SUM(G20:G24)</f>
        <v>0</v>
      </c>
      <c r="H25" s="168"/>
      <c r="I25" s="169">
        <f>SUM(I19:I24)</f>
        <v>0</v>
      </c>
    </row>
    <row r="26" spans="1:9" ht="15" customHeight="1">
      <c r="A26" s="151"/>
      <c r="B26" s="198" t="s">
        <v>121</v>
      </c>
      <c r="C26" s="195" t="s">
        <v>136</v>
      </c>
      <c r="D26" s="153"/>
      <c r="E26" s="127"/>
      <c r="F26" s="155"/>
      <c r="G26" s="156"/>
      <c r="H26" s="157"/>
      <c r="I26" s="158"/>
    </row>
    <row r="27" spans="1:9" ht="9.75">
      <c r="A27" s="159">
        <v>12</v>
      </c>
      <c r="B27" s="160"/>
      <c r="C27" s="197" t="s">
        <v>135</v>
      </c>
      <c r="D27" s="125" t="s">
        <v>127</v>
      </c>
      <c r="E27" s="127">
        <v>3</v>
      </c>
      <c r="F27" s="155"/>
      <c r="G27" s="156"/>
      <c r="H27" s="157"/>
      <c r="I27" s="158"/>
    </row>
    <row r="28" spans="1:9" ht="9.75">
      <c r="A28" s="159">
        <v>13</v>
      </c>
      <c r="B28" s="160"/>
      <c r="C28" s="161" t="s">
        <v>143</v>
      </c>
      <c r="D28" s="125" t="s">
        <v>127</v>
      </c>
      <c r="E28" s="127">
        <v>3</v>
      </c>
      <c r="F28" s="155"/>
      <c r="G28" s="156"/>
      <c r="H28" s="157"/>
      <c r="I28" s="158"/>
    </row>
    <row r="29" spans="1:9" ht="9.75">
      <c r="A29" s="159">
        <v>14</v>
      </c>
      <c r="B29" s="160"/>
      <c r="C29" s="161" t="s">
        <v>128</v>
      </c>
      <c r="D29" s="125" t="s">
        <v>127</v>
      </c>
      <c r="E29" s="127">
        <v>3</v>
      </c>
      <c r="F29" s="155"/>
      <c r="G29" s="156"/>
      <c r="H29" s="157"/>
      <c r="I29" s="158"/>
    </row>
    <row r="30" spans="1:9" ht="9.75">
      <c r="A30" s="159">
        <v>15</v>
      </c>
      <c r="B30" s="160"/>
      <c r="C30" s="161" t="s">
        <v>129</v>
      </c>
      <c r="D30" s="125" t="s">
        <v>127</v>
      </c>
      <c r="E30" s="127">
        <v>3</v>
      </c>
      <c r="F30" s="155"/>
      <c r="G30" s="156"/>
      <c r="H30" s="157"/>
      <c r="I30" s="158"/>
    </row>
    <row r="31" spans="1:9" ht="9.75">
      <c r="A31" s="159">
        <v>16</v>
      </c>
      <c r="B31" s="160"/>
      <c r="C31" s="161" t="s">
        <v>142</v>
      </c>
      <c r="D31" s="125" t="s">
        <v>127</v>
      </c>
      <c r="E31" s="127">
        <v>3</v>
      </c>
      <c r="F31" s="155"/>
      <c r="G31" s="156"/>
      <c r="H31" s="157"/>
      <c r="I31" s="158"/>
    </row>
    <row r="32" spans="1:9" ht="11.25">
      <c r="A32" s="159"/>
      <c r="B32" s="163"/>
      <c r="C32" s="182" t="s">
        <v>134</v>
      </c>
      <c r="D32" s="164"/>
      <c r="E32" s="165"/>
      <c r="F32" s="166"/>
      <c r="G32" s="167">
        <f>SUM(G27:G31)</f>
        <v>0</v>
      </c>
      <c r="H32" s="168"/>
      <c r="I32" s="169">
        <f>SUM(I27:I31)</f>
        <v>0</v>
      </c>
    </row>
    <row r="33" spans="1:9" ht="15" customHeight="1">
      <c r="A33" s="159"/>
      <c r="B33" s="198" t="s">
        <v>137</v>
      </c>
      <c r="C33" s="195" t="s">
        <v>138</v>
      </c>
      <c r="D33" s="153"/>
      <c r="E33" s="154"/>
      <c r="F33" s="155"/>
      <c r="G33" s="156"/>
      <c r="H33" s="157"/>
      <c r="I33" s="158"/>
    </row>
    <row r="34" spans="1:9" ht="9.75">
      <c r="A34" s="159">
        <v>17</v>
      </c>
      <c r="B34" s="160"/>
      <c r="C34" s="161" t="s">
        <v>126</v>
      </c>
      <c r="D34" s="125" t="s">
        <v>127</v>
      </c>
      <c r="E34" s="181">
        <v>4</v>
      </c>
      <c r="F34" s="155"/>
      <c r="G34" s="156"/>
      <c r="H34" s="157"/>
      <c r="I34" s="158"/>
    </row>
    <row r="35" spans="1:9" ht="9.75">
      <c r="A35" s="159">
        <v>19</v>
      </c>
      <c r="B35" s="160"/>
      <c r="C35" s="161" t="s">
        <v>128</v>
      </c>
      <c r="D35" s="125" t="s">
        <v>127</v>
      </c>
      <c r="E35" s="181">
        <v>4</v>
      </c>
      <c r="F35" s="155"/>
      <c r="G35" s="156"/>
      <c r="H35" s="157"/>
      <c r="I35" s="158"/>
    </row>
    <row r="36" spans="1:9" ht="9.75">
      <c r="A36" s="159">
        <v>20</v>
      </c>
      <c r="B36" s="160"/>
      <c r="C36" s="161" t="s">
        <v>129</v>
      </c>
      <c r="D36" s="125" t="s">
        <v>127</v>
      </c>
      <c r="E36" s="181">
        <v>4</v>
      </c>
      <c r="F36" s="155"/>
      <c r="G36" s="156"/>
      <c r="H36" s="157"/>
      <c r="I36" s="158"/>
    </row>
    <row r="37" spans="1:9" ht="9.75">
      <c r="A37" s="159">
        <v>21</v>
      </c>
      <c r="B37" s="160"/>
      <c r="C37" s="161" t="s">
        <v>142</v>
      </c>
      <c r="D37" s="125" t="s">
        <v>127</v>
      </c>
      <c r="E37" s="181">
        <v>4</v>
      </c>
      <c r="F37" s="208"/>
      <c r="G37" s="209"/>
      <c r="H37" s="157"/>
      <c r="I37" s="158"/>
    </row>
    <row r="38" spans="1:9" ht="11.25">
      <c r="A38" s="159"/>
      <c r="B38" s="163"/>
      <c r="C38" s="182" t="s">
        <v>134</v>
      </c>
      <c r="D38" s="164"/>
      <c r="E38" s="207"/>
      <c r="F38" s="166"/>
      <c r="G38" s="167">
        <f>SUM(G34:G37)</f>
        <v>0</v>
      </c>
      <c r="H38" s="168"/>
      <c r="I38" s="169">
        <f>SUM(I34:I37)</f>
        <v>0</v>
      </c>
    </row>
    <row r="39" spans="1:9" ht="12.75">
      <c r="A39" s="159"/>
      <c r="B39" s="198" t="s">
        <v>137</v>
      </c>
      <c r="C39" s="152" t="s">
        <v>123</v>
      </c>
      <c r="D39" s="125"/>
      <c r="E39" s="181"/>
      <c r="F39" s="155"/>
      <c r="G39" s="156"/>
      <c r="H39" s="157"/>
      <c r="I39" s="158"/>
    </row>
    <row r="40" spans="1:9" ht="9.75">
      <c r="A40" s="159">
        <v>22</v>
      </c>
      <c r="B40" s="160"/>
      <c r="C40" s="161" t="s">
        <v>140</v>
      </c>
      <c r="D40" s="125"/>
      <c r="E40" s="181">
        <v>1</v>
      </c>
      <c r="F40" s="155"/>
      <c r="G40" s="156"/>
      <c r="H40" s="157"/>
      <c r="I40" s="158"/>
    </row>
    <row r="41" spans="1:9" ht="9.75">
      <c r="A41" s="159"/>
      <c r="B41" s="160"/>
      <c r="C41" s="161"/>
      <c r="D41" s="125"/>
      <c r="E41" s="181"/>
      <c r="F41" s="155"/>
      <c r="G41" s="156"/>
      <c r="H41" s="157"/>
      <c r="I41" s="158"/>
    </row>
    <row r="42" spans="1:9" ht="9.75">
      <c r="A42" s="159"/>
      <c r="B42" s="170"/>
      <c r="C42" s="161"/>
      <c r="D42" s="125"/>
      <c r="E42" s="181"/>
      <c r="F42" s="155"/>
      <c r="G42" s="156"/>
      <c r="H42" s="157"/>
      <c r="I42" s="158"/>
    </row>
    <row r="43" spans="1:9" ht="11.25">
      <c r="A43" s="159"/>
      <c r="B43" s="163">
        <v>96</v>
      </c>
      <c r="C43" s="182" t="s">
        <v>134</v>
      </c>
      <c r="D43" s="164"/>
      <c r="E43" s="207"/>
      <c r="F43" s="166"/>
      <c r="G43" s="167">
        <f>SUM(G40:G42)</f>
        <v>0</v>
      </c>
      <c r="H43" s="168"/>
      <c r="I43" s="169">
        <f>SUM(I40:I42)</f>
        <v>0</v>
      </c>
    </row>
    <row r="44" spans="1:9" ht="15" customHeight="1">
      <c r="A44" s="159"/>
      <c r="B44" s="198" t="s">
        <v>122</v>
      </c>
      <c r="C44" s="152" t="s">
        <v>124</v>
      </c>
      <c r="D44" s="153"/>
      <c r="E44" s="181"/>
      <c r="F44" s="155"/>
      <c r="G44" s="156"/>
      <c r="H44" s="157"/>
      <c r="I44" s="158"/>
    </row>
    <row r="45" spans="1:9" ht="9.75">
      <c r="A45" s="159">
        <v>23</v>
      </c>
      <c r="B45" s="160"/>
      <c r="C45" s="161" t="s">
        <v>141</v>
      </c>
      <c r="D45" s="125"/>
      <c r="E45" s="210">
        <v>1</v>
      </c>
      <c r="F45" s="155"/>
      <c r="G45" s="156"/>
      <c r="H45" s="157"/>
      <c r="I45" s="158"/>
    </row>
    <row r="46" spans="1:9" ht="12" thickBot="1">
      <c r="A46" s="171"/>
      <c r="B46" s="172">
        <v>99</v>
      </c>
      <c r="C46" s="182" t="s">
        <v>134</v>
      </c>
      <c r="D46" s="173"/>
      <c r="E46" s="174"/>
      <c r="F46" s="175"/>
      <c r="G46" s="176">
        <f>SUM(G45:G45)</f>
        <v>0</v>
      </c>
      <c r="H46" s="177"/>
      <c r="I46" s="178">
        <f>SUM(I45:I45)</f>
        <v>0</v>
      </c>
    </row>
    <row r="47" ht="9.75">
      <c r="C47" s="179"/>
    </row>
    <row r="48" spans="3:7" ht="21" customHeight="1">
      <c r="C48" s="247" t="s">
        <v>145</v>
      </c>
      <c r="F48" s="248"/>
      <c r="G48" s="244"/>
    </row>
    <row r="50" spans="3:7" ht="19.5" customHeight="1">
      <c r="C50" s="247" t="s">
        <v>144</v>
      </c>
      <c r="F50" s="248"/>
      <c r="G50" s="244"/>
    </row>
    <row r="838" ht="9.75">
      <c r="B838" s="180"/>
    </row>
  </sheetData>
  <sheetProtection/>
  <mergeCells count="9">
    <mergeCell ref="F50:G50"/>
    <mergeCell ref="F48:G48"/>
    <mergeCell ref="N17:O18"/>
    <mergeCell ref="A1:C1"/>
    <mergeCell ref="A2:C2"/>
    <mergeCell ref="A4:I4"/>
    <mergeCell ref="F6:I6"/>
    <mergeCell ref="F7:G7"/>
    <mergeCell ref="H7:I7"/>
  </mergeCells>
  <printOptions/>
  <pageMargins left="0.787401575" right="0.787401575" top="0.46" bottom="0.984251969" header="0.4921259845" footer="0.4921259845"/>
  <pageSetup horizontalDpi="300" verticalDpi="300" orientation="landscape" paperSize="9" scale="90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Starkoč</dc:creator>
  <cp:keywords/>
  <dc:description/>
  <cp:lastModifiedBy>Jan Jiskra</cp:lastModifiedBy>
  <cp:lastPrinted>2017-02-16T17:38:46Z</cp:lastPrinted>
  <dcterms:created xsi:type="dcterms:W3CDTF">2014-02-22T11:39:16Z</dcterms:created>
  <dcterms:modified xsi:type="dcterms:W3CDTF">2017-10-20T17:00:52Z</dcterms:modified>
  <cp:category/>
  <cp:version/>
  <cp:contentType/>
  <cp:contentStatus/>
</cp:coreProperties>
</file>